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0" windowWidth="19440" windowHeight="1141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E27" i="1" l="1"/>
  <c r="E28" i="1"/>
  <c r="P28" i="1" s="1"/>
  <c r="Q28" i="1" s="1"/>
  <c r="P26" i="1"/>
  <c r="Q26" i="1" s="1"/>
  <c r="P27" i="1"/>
  <c r="Q27" i="1" s="1"/>
  <c r="E26" i="1"/>
  <c r="E36" i="1" l="1"/>
  <c r="P36" i="1" s="1"/>
  <c r="Q36" i="1" s="1"/>
  <c r="E32" i="1" l="1"/>
  <c r="P32" i="1" s="1"/>
  <c r="E33" i="1"/>
  <c r="E34" i="1"/>
  <c r="E30" i="1" l="1"/>
  <c r="P30" i="1" s="1"/>
  <c r="Q30" i="1" s="1"/>
  <c r="E37" i="1"/>
  <c r="E25" i="1"/>
  <c r="P25" i="1" s="1"/>
  <c r="Q25" i="1" s="1"/>
  <c r="P37" i="1" l="1"/>
  <c r="Q37" i="1" s="1"/>
  <c r="Q32" i="1" l="1"/>
  <c r="P33" i="1"/>
  <c r="Q33" i="1" s="1"/>
  <c r="P34" i="1"/>
  <c r="Q34" i="1" s="1"/>
  <c r="U25" i="1" l="1"/>
  <c r="V25" i="1" s="1"/>
  <c r="R24" i="1"/>
</calcChain>
</file>

<file path=xl/sharedStrings.xml><?xml version="1.0" encoding="utf-8"?>
<sst xmlns="http://schemas.openxmlformats.org/spreadsheetml/2006/main" count="70" uniqueCount="61">
  <si>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</si>
  <si>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</si>
  <si>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</si>
  <si>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</si>
  <si>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</si>
  <si>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</si>
  <si>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</si>
  <si>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</si>
  <si>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</si>
  <si>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</si>
  <si>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>Лот №1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</si>
  <si>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</si>
  <si>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</si>
  <si>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</si>
  <si>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</si>
  <si>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>СИТ</t>
  </si>
  <si>
    <t xml:space="preserve">ПРИЛОЖЕНИЕ №2 </t>
  </si>
  <si>
    <t>Общая площадь жилых и нежилых помещений м2</t>
  </si>
  <si>
    <t>Адрес МКД</t>
  </si>
  <si>
    <t>Размер платы объекта в год      (руб)</t>
  </si>
  <si>
    <t>Утверждаю</t>
  </si>
  <si>
    <t>Лот № 2</t>
  </si>
  <si>
    <t xml:space="preserve">           к извещению о проведении открытого конкурса</t>
  </si>
  <si>
    <t xml:space="preserve">          по отбору управляющей организации для управ-</t>
  </si>
  <si>
    <t xml:space="preserve">            ления многоквартирными домами, расположен-</t>
  </si>
  <si>
    <t xml:space="preserve">                     ными на территории Белоярского района</t>
  </si>
  <si>
    <t xml:space="preserve">             дата утверждения</t>
  </si>
  <si>
    <t xml:space="preserve">Обслуживание общедомовых приборов учета с учетом расходов на перевозку, страхование, уплату таможенных пошлин, налогов, сборов и других обязательных платежей 
</t>
  </si>
  <si>
    <t xml:space="preserve">Обслуживание домофонов с учетом расходов на перевозку, страхование, уплату таможенных пошлин, налогов, сборов и других обязательных платежей 
</t>
  </si>
  <si>
    <t xml:space="preserve">                              коммунального хозяйства </t>
  </si>
  <si>
    <t xml:space="preserve">                                                 администрации Белоярского района</t>
  </si>
  <si>
    <t xml:space="preserve">                                                Администрация Белоярского района,</t>
  </si>
  <si>
    <t xml:space="preserve">                                                            628161, Тюменская область</t>
  </si>
  <si>
    <t xml:space="preserve">                                                г.Белоярский, ул. Центральная, д.  9</t>
  </si>
  <si>
    <t xml:space="preserve">                                           телефон 8-34670-2-38-04, факс 4-14-57</t>
  </si>
  <si>
    <t>Лот № 3</t>
  </si>
  <si>
    <t>Лот № 4</t>
  </si>
  <si>
    <t>микрорайон Мирный, д, 2</t>
  </si>
  <si>
    <t>городок СУ-966, д, 23</t>
  </si>
  <si>
    <t>городок СУ-966, д, 25</t>
  </si>
  <si>
    <t>7 микрорайон, д 3</t>
  </si>
  <si>
    <t xml:space="preserve">                                                     Начальник управления жилищно-  </t>
  </si>
  <si>
    <t xml:space="preserve">                    ___________________И.В.Иванов</t>
  </si>
  <si>
    <t>городок СУ-966, д, 9</t>
  </si>
  <si>
    <t>Мирный 14</t>
  </si>
  <si>
    <t>Начальник отдела регулирования и контроля цен и тарифов</t>
  </si>
  <si>
    <t>_________Т.С.Земфирова</t>
  </si>
  <si>
    <t>Управления экономики, реформ и программ</t>
  </si>
  <si>
    <t>РАЗМЕР ПЛАТЫ ЗА СОДЕРЖАНИЕ ЖИЛОГО ПОМЕЩЕНИЯ</t>
  </si>
  <si>
    <t>ПРИЛОЖЕНИЕ 2</t>
  </si>
  <si>
    <t>Размер платы за содержание и ремонт жилого помещения за один кв.метр общей площади в месяц без НДС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</si>
  <si>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</si>
  <si>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</t>
  </si>
  <si>
    <t>Работы и услуги по содержанию иного общего имущества</t>
  </si>
  <si>
    <t>Работы необходимые для надлежащего содержания мест сбора твердых коммунальных отходов</t>
  </si>
  <si>
    <t>Прочее</t>
  </si>
  <si>
    <t>микрорайон Мирный, д, 4/1-4/4</t>
  </si>
  <si>
    <t>микрорайон Мирный, д, 7</t>
  </si>
  <si>
    <t>микрорайон Мирный, д, 8</t>
  </si>
  <si>
    <t>микрорайон Мирный, д, 17</t>
  </si>
  <si>
    <t xml:space="preserve">                              "___"_____________________________2021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</si>
</sst>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horizontal="left"/>
    </xf>
  </cellStyleXfs>
  <cellXfs count="112">
    <xf numFmtId="0" fontId="0" fillId="0" borderId="0" xfId="0"/>
    <xf numFmtId="0" fontId="0" fillId="0" borderId="1" xfId="0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/>
    <xf numFmtId="1" fontId="3" fillId="0" borderId="0" xfId="0" applyNumberFormat="1" applyFont="1" applyAlignme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/>
    <xf numFmtId="1" fontId="4" fillId="0" borderId="1" xfId="0" applyNumberFormat="1" applyFont="1" applyBorder="1" applyAlignment="1"/>
    <xf numFmtId="0" fontId="5" fillId="0" borderId="0" xfId="0" applyFont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6" fillId="0" borderId="0" xfId="0" applyFont="1" applyAlignment="1"/>
    <xf numFmtId="0" fontId="8" fillId="0" borderId="0" xfId="0" applyFont="1" applyAlignment="1"/>
    <xf numFmtId="1" fontId="5" fillId="0" borderId="0" xfId="0" applyNumberFormat="1" applyFont="1" applyAlignment="1"/>
    <xf numFmtId="1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Alignment="1"/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/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/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/>
    <xf numFmtId="0" fontId="5" fillId="0" borderId="3" xfId="0" applyFont="1" applyBorder="1" applyAlignment="1"/>
    <xf numFmtId="1" fontId="5" fillId="0" borderId="3" xfId="0" applyNumberFormat="1" applyFont="1" applyBorder="1" applyAlignment="1"/>
    <xf numFmtId="0" fontId="0" fillId="0" borderId="1" xfId="0" applyBorder="1" applyAlignment="1"/>
    <xf numFmtId="2" fontId="13" fillId="0" borderId="3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/>
    <xf numFmtId="2" fontId="12" fillId="0" borderId="1" xfId="0" applyNumberFormat="1" applyFont="1" applyBorder="1" applyAlignment="1">
      <alignment horizontal="center"/>
    </xf>
    <xf numFmtId="2" fontId="0" fillId="0" borderId="1" xfId="0" applyNumberFormat="1" applyBorder="1" applyAlignment="1"/>
    <xf numFmtId="2" fontId="0" fillId="0" borderId="2" xfId="0" applyNumberFormat="1" applyBorder="1" applyAlignment="1"/>
    <xf numFmtId="2" fontId="0" fillId="0" borderId="4" xfId="0" applyNumberFormat="1" applyBorder="1" applyAlignment="1"/>
    <xf numFmtId="0" fontId="10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/>
    </xf>
    <xf numFmtId="2" fontId="13" fillId="0" borderId="3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2" fontId="13" fillId="0" borderId="2" xfId="0" applyNumberFormat="1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12" fillId="0" borderId="4" xfId="0" applyNumberFormat="1" applyFont="1" applyBorder="1" applyAlignment="1">
      <alignment horizontal="center" wrapText="1"/>
    </xf>
    <xf numFmtId="2" fontId="12" fillId="0" borderId="4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2" fontId="12" fillId="0" borderId="2" xfId="0" applyNumberFormat="1" applyFont="1" applyBorder="1" applyAlignment="1"/>
    <xf numFmtId="2" fontId="0" fillId="0" borderId="4" xfId="0" applyNumberFormat="1" applyBorder="1" applyAlignment="1"/>
    <xf numFmtId="2" fontId="13" fillId="0" borderId="2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2" fontId="15" fillId="0" borderId="4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13" fillId="0" borderId="1" xfId="0" applyNumberFormat="1" applyFont="1" applyBorder="1" applyAlignment="1"/>
    <xf numFmtId="2" fontId="12" fillId="0" borderId="4" xfId="0" applyNumberFormat="1" applyFont="1" applyBorder="1" applyAlignme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2"/>
  <sheetViews>
    <sheetView tabSelected="1" zoomScale="90" zoomScaleNormal="90" workbookViewId="0">
      <pane xSplit="3" ySplit="22" topLeftCell="D38" activePane="bottomRight" state="frozenSplit"/>
      <selection pane="topRight" activeCell="E1" sqref="E1"/>
      <selection pane="bottomLeft" activeCell="A2" sqref="A2"/>
      <selection pane="bottomRight" activeCell="N17" sqref="N17"/>
    </sheetView>
  </sheetViews>
  <sheetFormatPr defaultRowHeight="12.75" x14ac:dyDescent="0.2"/>
  <cols>
    <col min="1" max="1" width="4.5703125" style="3" customWidth="1"/>
    <col min="2" max="2" width="16.5703125" style="3" customWidth="1"/>
    <col min="3" max="3" width="37.5703125" style="4" customWidth="1"/>
    <col min="4" max="4" width="16.140625" style="3" customWidth="1"/>
    <col min="5" max="5" width="33.140625" style="3" customWidth="1"/>
    <col min="6" max="6" width="12.7109375" style="3" customWidth="1"/>
    <col min="7" max="7" width="26" style="3" customWidth="1"/>
    <col min="8" max="8" width="15.85546875" style="3" customWidth="1"/>
    <col min="9" max="9" width="11.42578125" style="3" customWidth="1"/>
    <col min="10" max="10" width="15" style="3" customWidth="1"/>
    <col min="11" max="11" width="19.7109375" style="3" customWidth="1"/>
    <col min="12" max="12" width="10.140625" style="3" customWidth="1"/>
    <col min="13" max="13" width="10.85546875" style="3" customWidth="1"/>
    <col min="14" max="14" width="19.7109375" style="3" customWidth="1"/>
    <col min="15" max="15" width="18.5703125" style="3" customWidth="1"/>
    <col min="16" max="16" width="13.42578125" style="3" customWidth="1"/>
    <col min="17" max="17" width="14.5703125" style="3" customWidth="1"/>
    <col min="18" max="18" width="11.85546875" style="3" hidden="1" customWidth="1"/>
    <col min="19" max="19" width="8.28515625" style="3" hidden="1" customWidth="1"/>
    <col min="20" max="20" width="37.85546875" style="3" hidden="1" customWidth="1"/>
    <col min="21" max="21" width="0" style="5" hidden="1" customWidth="1"/>
    <col min="22" max="24" width="0" style="3" hidden="1" customWidth="1"/>
    <col min="25" max="25" width="16.42578125" style="3" hidden="1" customWidth="1"/>
    <col min="26" max="26" width="11.85546875" style="3" hidden="1" customWidth="1"/>
    <col min="27" max="16384" width="9.140625" style="6"/>
  </cols>
  <sheetData>
    <row r="1" spans="1:27" ht="15.75" hidden="1" x14ac:dyDescent="0.25">
      <c r="A1" s="22"/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N1" s="22"/>
      <c r="P1" s="3" t="s">
        <v>16</v>
      </c>
    </row>
    <row r="2" spans="1:27" ht="15.75" hidden="1" x14ac:dyDescent="0.25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N2" s="22"/>
      <c r="O2" s="3" t="s">
        <v>22</v>
      </c>
      <c r="AA2" s="3"/>
    </row>
    <row r="3" spans="1:27" ht="15.75" hidden="1" x14ac:dyDescent="0.25">
      <c r="A3" s="22"/>
      <c r="B3" s="22"/>
      <c r="C3" s="23"/>
      <c r="D3" s="22"/>
      <c r="E3" s="22"/>
      <c r="K3" s="25"/>
      <c r="L3" s="22"/>
      <c r="N3" s="22"/>
      <c r="O3" s="3" t="s">
        <v>23</v>
      </c>
      <c r="AA3" s="3"/>
    </row>
    <row r="4" spans="1:27" ht="15.75" hidden="1" x14ac:dyDescent="0.25">
      <c r="A4" s="22"/>
      <c r="B4" s="22"/>
      <c r="C4" s="23"/>
      <c r="D4" s="22"/>
      <c r="E4" s="22"/>
      <c r="F4" s="22"/>
      <c r="G4" s="22"/>
      <c r="H4" s="22"/>
      <c r="I4" s="22"/>
      <c r="J4" s="22"/>
      <c r="K4" s="22"/>
      <c r="L4" s="22"/>
      <c r="N4" s="22"/>
      <c r="O4" s="3" t="s">
        <v>24</v>
      </c>
      <c r="AA4" s="3"/>
    </row>
    <row r="5" spans="1:27" ht="15" hidden="1" customHeight="1" x14ac:dyDescent="0.25">
      <c r="A5" s="22"/>
      <c r="B5" s="22"/>
      <c r="C5" s="23"/>
      <c r="D5" s="22"/>
      <c r="E5" s="22"/>
      <c r="F5" s="22"/>
      <c r="G5" s="22"/>
      <c r="H5" s="22"/>
      <c r="I5" s="22"/>
      <c r="J5" s="22"/>
      <c r="K5" s="22"/>
      <c r="L5" s="22"/>
      <c r="N5" s="22"/>
      <c r="O5" s="3" t="s">
        <v>25</v>
      </c>
      <c r="AA5" s="3"/>
    </row>
    <row r="6" spans="1:27" ht="15" hidden="1" customHeight="1" x14ac:dyDescent="0.25">
      <c r="A6" s="22"/>
      <c r="B6" s="22"/>
      <c r="C6" s="23"/>
      <c r="D6" s="22"/>
      <c r="E6" s="22"/>
      <c r="F6" s="22"/>
      <c r="G6" s="22"/>
      <c r="H6" s="22"/>
      <c r="I6" s="22"/>
      <c r="J6" s="22"/>
      <c r="K6" s="22"/>
      <c r="L6" s="22"/>
      <c r="N6" s="22"/>
      <c r="O6" s="26"/>
      <c r="P6" s="26"/>
      <c r="Q6" s="26"/>
      <c r="AA6" s="3"/>
    </row>
    <row r="7" spans="1:27" ht="15" hidden="1" customHeight="1" x14ac:dyDescent="0.25">
      <c r="A7" s="22"/>
      <c r="B7" s="22"/>
      <c r="C7" s="23"/>
      <c r="D7" s="22"/>
      <c r="E7" s="22"/>
      <c r="F7" s="22"/>
      <c r="G7" s="22"/>
      <c r="H7" s="22"/>
      <c r="I7" s="22"/>
      <c r="J7" s="22"/>
      <c r="K7" s="22"/>
      <c r="L7" s="22"/>
      <c r="N7" s="29"/>
      <c r="O7" s="30"/>
      <c r="P7" s="31" t="s">
        <v>20</v>
      </c>
      <c r="Q7" s="32"/>
      <c r="AA7" s="3"/>
    </row>
    <row r="8" spans="1:27" ht="15" customHeight="1" x14ac:dyDescent="0.25">
      <c r="A8" s="22"/>
      <c r="B8" s="22"/>
      <c r="C8" s="23"/>
      <c r="D8" s="22"/>
      <c r="E8" s="22"/>
      <c r="F8" s="22"/>
      <c r="G8" s="22"/>
      <c r="H8" s="22"/>
      <c r="I8" s="22"/>
      <c r="J8" s="22"/>
      <c r="K8" s="22"/>
      <c r="L8" s="22"/>
      <c r="N8" s="29"/>
      <c r="O8" s="30"/>
      <c r="P8" s="78" t="s">
        <v>49</v>
      </c>
      <c r="Q8" s="79"/>
      <c r="AA8" s="3"/>
    </row>
    <row r="9" spans="1:27" ht="15" customHeight="1" x14ac:dyDescent="0.25">
      <c r="A9" s="22"/>
      <c r="B9" s="22"/>
      <c r="C9" s="23"/>
      <c r="D9" s="22"/>
      <c r="E9" s="22"/>
      <c r="F9" s="22"/>
      <c r="G9" s="22"/>
      <c r="H9" s="22"/>
      <c r="I9" s="22"/>
      <c r="J9" s="22"/>
      <c r="K9" s="22"/>
      <c r="L9" s="22"/>
      <c r="N9" s="30" t="s">
        <v>41</v>
      </c>
      <c r="O9" s="30"/>
      <c r="P9" s="30"/>
      <c r="Q9" s="32"/>
      <c r="AA9" s="3"/>
    </row>
    <row r="10" spans="1:27" ht="15" customHeight="1" x14ac:dyDescent="0.3">
      <c r="A10" s="22"/>
      <c r="B10" s="22"/>
      <c r="C10" s="23"/>
      <c r="D10" s="22"/>
      <c r="E10" s="22"/>
      <c r="F10" s="34" t="s">
        <v>48</v>
      </c>
      <c r="G10" s="34"/>
      <c r="H10" s="34"/>
      <c r="I10" s="34"/>
      <c r="J10" s="34"/>
      <c r="K10" s="22"/>
      <c r="L10" s="22"/>
      <c r="N10" s="29"/>
      <c r="O10" s="30" t="s">
        <v>29</v>
      </c>
      <c r="P10" s="30"/>
      <c r="Q10" s="32"/>
      <c r="AA10" s="3"/>
    </row>
    <row r="11" spans="1:27" ht="15" customHeight="1" x14ac:dyDescent="0.25">
      <c r="A11" s="22"/>
      <c r="B11" s="22"/>
      <c r="C11" s="23"/>
      <c r="D11" s="22"/>
      <c r="E11" s="22"/>
      <c r="F11" s="22"/>
      <c r="G11" s="22"/>
      <c r="H11" s="22"/>
      <c r="I11" s="22"/>
      <c r="J11" s="22"/>
      <c r="K11" s="22"/>
      <c r="L11" s="22"/>
      <c r="N11" s="29" t="s">
        <v>30</v>
      </c>
      <c r="O11" s="30"/>
      <c r="P11" s="30"/>
      <c r="Q11" s="32"/>
      <c r="AA11" s="3"/>
    </row>
    <row r="12" spans="1:27" ht="15" customHeight="1" x14ac:dyDescent="0.25">
      <c r="A12" s="22"/>
      <c r="B12" s="22"/>
      <c r="C12" s="23"/>
      <c r="D12" s="22"/>
      <c r="E12" s="22"/>
      <c r="F12" s="22"/>
      <c r="G12" s="22"/>
      <c r="H12" s="22"/>
      <c r="I12" s="22"/>
      <c r="J12" s="22"/>
      <c r="K12" s="22"/>
      <c r="L12" s="22"/>
      <c r="N12" s="29"/>
      <c r="O12" s="30" t="s">
        <v>42</v>
      </c>
      <c r="P12" s="30"/>
      <c r="Q12" s="32"/>
      <c r="AA12" s="3"/>
    </row>
    <row r="13" spans="1:27" ht="15" customHeight="1" x14ac:dyDescent="0.25">
      <c r="A13" s="22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2"/>
      <c r="N13" s="33" t="s">
        <v>31</v>
      </c>
      <c r="O13" s="30"/>
      <c r="P13" s="30"/>
      <c r="Q13" s="32"/>
      <c r="AA13" s="3"/>
    </row>
    <row r="14" spans="1:27" ht="15" customHeight="1" x14ac:dyDescent="0.25">
      <c r="A14" s="22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N14" s="29" t="s">
        <v>32</v>
      </c>
      <c r="O14" s="30"/>
      <c r="P14" s="30"/>
      <c r="Q14" s="32"/>
      <c r="AA14" s="3"/>
    </row>
    <row r="15" spans="1:27" ht="15" customHeight="1" x14ac:dyDescent="0.25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N15" s="29" t="s">
        <v>33</v>
      </c>
      <c r="O15" s="30"/>
      <c r="P15" s="30"/>
      <c r="Q15" s="32"/>
      <c r="AA15" s="3"/>
    </row>
    <row r="16" spans="1:27" ht="15" customHeight="1" x14ac:dyDescent="0.25">
      <c r="A16" s="22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  <c r="N16" s="33" t="s">
        <v>34</v>
      </c>
      <c r="O16" s="30"/>
      <c r="P16" s="30"/>
      <c r="Q16" s="32"/>
      <c r="AA16" s="3"/>
    </row>
    <row r="17" spans="1:27" ht="15.75" x14ac:dyDescent="0.25">
      <c r="A17" s="22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N17" s="29" t="s">
        <v>60</v>
      </c>
      <c r="O17" s="30"/>
      <c r="P17" s="30"/>
      <c r="Q17" s="32"/>
      <c r="AA17" s="3"/>
    </row>
    <row r="18" spans="1:27" ht="15.75" x14ac:dyDescent="0.25">
      <c r="A18" s="22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6"/>
      <c r="N18" s="29"/>
      <c r="O18" s="30" t="s">
        <v>26</v>
      </c>
      <c r="P18" s="30"/>
      <c r="Q18" s="32"/>
      <c r="AA18" s="3"/>
    </row>
    <row r="19" spans="1:27" ht="9.75" customHeight="1" x14ac:dyDescent="0.25">
      <c r="A19" s="22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7"/>
      <c r="N19" s="30"/>
      <c r="O19" s="30"/>
      <c r="P19" s="30"/>
      <c r="Q19" s="32"/>
      <c r="AA19" s="3"/>
    </row>
    <row r="20" spans="1:27" ht="7.5" customHeight="1" x14ac:dyDescent="0.25">
      <c r="A20" s="22"/>
      <c r="B20" s="22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7"/>
      <c r="N20" s="22"/>
      <c r="O20" s="17"/>
      <c r="P20" s="22"/>
    </row>
    <row r="21" spans="1:27" ht="15" customHeight="1" x14ac:dyDescent="0.2">
      <c r="A21" s="99" t="s">
        <v>9</v>
      </c>
      <c r="B21" s="101" t="s">
        <v>0</v>
      </c>
      <c r="C21" s="103" t="s">
        <v>18</v>
      </c>
      <c r="D21" s="105" t="s">
        <v>17</v>
      </c>
      <c r="E21" s="88" t="s">
        <v>50</v>
      </c>
      <c r="F21" s="90" t="s">
        <v>12</v>
      </c>
      <c r="G21" s="91"/>
      <c r="H21" s="91"/>
      <c r="I21" s="91"/>
      <c r="J21" s="91"/>
      <c r="K21" s="91"/>
      <c r="L21" s="91"/>
      <c r="M21" s="91"/>
      <c r="N21" s="91"/>
      <c r="O21" s="92"/>
      <c r="P21" s="48"/>
      <c r="Q21" s="48"/>
      <c r="R21" s="24"/>
      <c r="S21" s="20"/>
      <c r="T21" s="20"/>
      <c r="U21" s="21"/>
      <c r="V21" s="20"/>
      <c r="W21" s="20"/>
      <c r="X21" s="20"/>
      <c r="Y21" s="20"/>
      <c r="Z21" s="20"/>
    </row>
    <row r="22" spans="1:27" s="12" customFormat="1" ht="293.25" customHeight="1" x14ac:dyDescent="0.25">
      <c r="A22" s="100"/>
      <c r="B22" s="102"/>
      <c r="C22" s="104"/>
      <c r="D22" s="106"/>
      <c r="E22" s="89"/>
      <c r="F22" s="93" t="s">
        <v>51</v>
      </c>
      <c r="G22" s="94"/>
      <c r="H22" s="93" t="s">
        <v>52</v>
      </c>
      <c r="I22" s="94"/>
      <c r="J22" s="58" t="s">
        <v>53</v>
      </c>
      <c r="K22" s="70" t="s">
        <v>54</v>
      </c>
      <c r="L22" s="93" t="s">
        <v>55</v>
      </c>
      <c r="M22" s="94"/>
      <c r="N22" s="56" t="s">
        <v>27</v>
      </c>
      <c r="O22" s="56" t="s">
        <v>28</v>
      </c>
      <c r="P22" s="57" t="s">
        <v>13</v>
      </c>
      <c r="Q22" s="57" t="s">
        <v>19</v>
      </c>
      <c r="R22" s="7" t="s">
        <v>1</v>
      </c>
      <c r="S22" s="7" t="s">
        <v>2</v>
      </c>
      <c r="T22" s="16" t="s">
        <v>11</v>
      </c>
      <c r="U22" s="9" t="s">
        <v>4</v>
      </c>
      <c r="V22" s="10" t="s">
        <v>5</v>
      </c>
      <c r="W22" s="10" t="s">
        <v>6</v>
      </c>
      <c r="X22" s="10" t="s">
        <v>7</v>
      </c>
      <c r="Y22" s="10" t="s">
        <v>8</v>
      </c>
      <c r="Z22" s="14" t="s">
        <v>3</v>
      </c>
    </row>
    <row r="23" spans="1:27" s="12" customFormat="1" ht="18" customHeight="1" x14ac:dyDescent="0.25">
      <c r="A23" s="35">
        <v>1</v>
      </c>
      <c r="B23" s="35">
        <v>2</v>
      </c>
      <c r="C23" s="35">
        <v>3</v>
      </c>
      <c r="D23" s="35">
        <v>4</v>
      </c>
      <c r="E23" s="35">
        <v>5</v>
      </c>
      <c r="F23" s="84">
        <v>6</v>
      </c>
      <c r="G23" s="85"/>
      <c r="H23" s="84">
        <v>7</v>
      </c>
      <c r="I23" s="85"/>
      <c r="J23" s="49">
        <v>8</v>
      </c>
      <c r="K23" s="73"/>
      <c r="L23" s="84">
        <v>9</v>
      </c>
      <c r="M23" s="85"/>
      <c r="N23" s="35">
        <v>10</v>
      </c>
      <c r="O23" s="35">
        <v>11</v>
      </c>
      <c r="P23" s="35">
        <v>12</v>
      </c>
      <c r="Q23" s="35">
        <v>13</v>
      </c>
      <c r="R23" s="15">
        <v>13</v>
      </c>
      <c r="S23" s="15">
        <v>14</v>
      </c>
      <c r="T23" s="15">
        <v>15</v>
      </c>
      <c r="U23" s="15">
        <v>16</v>
      </c>
      <c r="V23" s="15">
        <v>17</v>
      </c>
      <c r="W23" s="15">
        <v>18</v>
      </c>
      <c r="X23" s="15">
        <v>19</v>
      </c>
      <c r="Y23" s="15">
        <v>20</v>
      </c>
      <c r="Z23" s="19"/>
    </row>
    <row r="24" spans="1:27" ht="30.75" customHeight="1" x14ac:dyDescent="0.3">
      <c r="A24" s="36"/>
      <c r="B24" s="37" t="s">
        <v>10</v>
      </c>
      <c r="C24" s="38"/>
      <c r="D24" s="39"/>
      <c r="E24" s="39"/>
      <c r="F24" s="86"/>
      <c r="G24" s="87"/>
      <c r="H24" s="86"/>
      <c r="I24" s="87"/>
      <c r="J24" s="39"/>
      <c r="K24" s="74"/>
      <c r="L24" s="86"/>
      <c r="M24" s="87"/>
      <c r="N24" s="39"/>
      <c r="O24" s="39"/>
      <c r="P24" s="39"/>
      <c r="Q24" s="39"/>
      <c r="R24" s="2" t="e">
        <f>SUM(#REF!)</f>
        <v>#REF!</v>
      </c>
      <c r="S24" s="7"/>
      <c r="T24" s="8"/>
      <c r="U24" s="9"/>
      <c r="V24" s="10"/>
      <c r="W24" s="10"/>
      <c r="X24" s="10"/>
      <c r="Y24" s="10"/>
      <c r="Z24" s="14"/>
    </row>
    <row r="25" spans="1:27" ht="27.75" customHeight="1" x14ac:dyDescent="0.3">
      <c r="A25" s="40">
        <v>1</v>
      </c>
      <c r="B25" s="41" t="s">
        <v>14</v>
      </c>
      <c r="C25" s="42" t="s">
        <v>56</v>
      </c>
      <c r="D25" s="43">
        <v>377.6</v>
      </c>
      <c r="E25" s="63">
        <f>SUM(F25:O25)</f>
        <v>25.87</v>
      </c>
      <c r="F25" s="80">
        <v>7.78</v>
      </c>
      <c r="G25" s="82"/>
      <c r="H25" s="80">
        <v>5.38</v>
      </c>
      <c r="I25" s="82"/>
      <c r="J25" s="75">
        <v>10.02</v>
      </c>
      <c r="K25" s="76">
        <v>1.1399999999999999</v>
      </c>
      <c r="L25" s="80">
        <v>1.55</v>
      </c>
      <c r="M25" s="83"/>
      <c r="N25" s="43">
        <v>0</v>
      </c>
      <c r="O25" s="43">
        <v>0</v>
      </c>
      <c r="P25" s="43">
        <f t="shared" ref="P25:P37" si="0">E25*D25</f>
        <v>9768.5120000000006</v>
      </c>
      <c r="Q25" s="43">
        <f t="shared" ref="Q25:Q37" si="1">P25*12</f>
        <v>117222.144</v>
      </c>
      <c r="R25" s="11">
        <v>10.48</v>
      </c>
      <c r="S25" s="11">
        <v>1.43</v>
      </c>
      <c r="T25" s="11">
        <v>0.91</v>
      </c>
      <c r="U25" s="13">
        <f t="shared" ref="U25" si="2">I25*J25</f>
        <v>0</v>
      </c>
      <c r="V25" s="13">
        <f t="shared" ref="V25" si="3">U25*12</f>
        <v>0</v>
      </c>
      <c r="W25" s="4"/>
      <c r="X25" s="4"/>
      <c r="Y25" s="4"/>
      <c r="Z25" s="1" t="s">
        <v>15</v>
      </c>
    </row>
    <row r="26" spans="1:27" ht="27.75" customHeight="1" x14ac:dyDescent="0.3">
      <c r="A26" s="40">
        <v>2</v>
      </c>
      <c r="B26" s="41" t="s">
        <v>14</v>
      </c>
      <c r="C26" s="42" t="s">
        <v>57</v>
      </c>
      <c r="D26" s="43">
        <v>377.6</v>
      </c>
      <c r="E26" s="63">
        <f>SUM(F26:O26)</f>
        <v>25.87</v>
      </c>
      <c r="F26" s="80">
        <v>7.78</v>
      </c>
      <c r="G26" s="82"/>
      <c r="H26" s="80">
        <v>5.38</v>
      </c>
      <c r="I26" s="82"/>
      <c r="J26" s="75">
        <v>10.02</v>
      </c>
      <c r="K26" s="76">
        <v>1.1399999999999999</v>
      </c>
      <c r="L26" s="80">
        <v>1.55</v>
      </c>
      <c r="M26" s="83"/>
      <c r="N26" s="43">
        <v>0</v>
      </c>
      <c r="O26" s="43">
        <v>0</v>
      </c>
      <c r="P26" s="43">
        <f t="shared" ref="P26:P28" si="4">E26*D26</f>
        <v>9768.5120000000006</v>
      </c>
      <c r="Q26" s="43">
        <f t="shared" ref="Q26:Q28" si="5">P26*12</f>
        <v>117222.144</v>
      </c>
      <c r="R26" s="11"/>
      <c r="S26" s="11"/>
      <c r="T26" s="11"/>
      <c r="U26" s="13"/>
      <c r="V26" s="13"/>
      <c r="W26" s="4"/>
      <c r="X26" s="4"/>
      <c r="Y26" s="4"/>
      <c r="Z26" s="1"/>
    </row>
    <row r="27" spans="1:27" ht="27.75" customHeight="1" x14ac:dyDescent="0.3">
      <c r="A27" s="40">
        <v>3</v>
      </c>
      <c r="B27" s="41" t="s">
        <v>14</v>
      </c>
      <c r="C27" s="42" t="s">
        <v>58</v>
      </c>
      <c r="D27" s="43">
        <v>371.3</v>
      </c>
      <c r="E27" s="63">
        <f t="shared" ref="E27:E28" si="6">SUM(F27:O27)</f>
        <v>25.87</v>
      </c>
      <c r="F27" s="80">
        <v>7.78</v>
      </c>
      <c r="G27" s="82"/>
      <c r="H27" s="80">
        <v>5.38</v>
      </c>
      <c r="I27" s="82"/>
      <c r="J27" s="75">
        <v>10.02</v>
      </c>
      <c r="K27" s="76">
        <v>1.1399999999999999</v>
      </c>
      <c r="L27" s="80">
        <v>1.55</v>
      </c>
      <c r="M27" s="83"/>
      <c r="N27" s="43">
        <v>0</v>
      </c>
      <c r="O27" s="43">
        <v>0</v>
      </c>
      <c r="P27" s="43">
        <f t="shared" si="4"/>
        <v>9605.5310000000009</v>
      </c>
      <c r="Q27" s="43">
        <f t="shared" si="5"/>
        <v>115266.372</v>
      </c>
      <c r="R27" s="11"/>
      <c r="S27" s="11"/>
      <c r="T27" s="11"/>
      <c r="U27" s="13"/>
      <c r="V27" s="13"/>
      <c r="W27" s="4"/>
      <c r="X27" s="4"/>
      <c r="Y27" s="4"/>
      <c r="Z27" s="1"/>
    </row>
    <row r="28" spans="1:27" ht="27.75" customHeight="1" x14ac:dyDescent="0.3">
      <c r="A28" s="40">
        <v>4</v>
      </c>
      <c r="B28" s="41" t="s">
        <v>14</v>
      </c>
      <c r="C28" s="42" t="s">
        <v>59</v>
      </c>
      <c r="D28" s="43">
        <v>386.4</v>
      </c>
      <c r="E28" s="63">
        <f t="shared" si="6"/>
        <v>25.87</v>
      </c>
      <c r="F28" s="80">
        <v>7.78</v>
      </c>
      <c r="G28" s="82"/>
      <c r="H28" s="80">
        <v>5.38</v>
      </c>
      <c r="I28" s="82"/>
      <c r="J28" s="75">
        <v>10.02</v>
      </c>
      <c r="K28" s="76">
        <v>1.1399999999999999</v>
      </c>
      <c r="L28" s="80">
        <v>1.55</v>
      </c>
      <c r="M28" s="83"/>
      <c r="N28" s="43">
        <v>0</v>
      </c>
      <c r="O28" s="43">
        <v>0</v>
      </c>
      <c r="P28" s="43">
        <f t="shared" si="4"/>
        <v>9996.1679999999997</v>
      </c>
      <c r="Q28" s="43">
        <f t="shared" si="5"/>
        <v>119954.016</v>
      </c>
      <c r="R28" s="11"/>
      <c r="S28" s="11"/>
      <c r="T28" s="11"/>
      <c r="U28" s="13"/>
      <c r="V28" s="13"/>
      <c r="W28" s="4"/>
      <c r="X28" s="4"/>
      <c r="Y28" s="4"/>
      <c r="Z28" s="1"/>
    </row>
    <row r="29" spans="1:27" s="17" customFormat="1" ht="33.75" customHeight="1" x14ac:dyDescent="0.3">
      <c r="A29" s="36"/>
      <c r="B29" s="44" t="s">
        <v>21</v>
      </c>
      <c r="C29" s="51"/>
      <c r="D29" s="65"/>
      <c r="E29" s="63"/>
      <c r="F29" s="95"/>
      <c r="G29" s="111"/>
      <c r="H29" s="95"/>
      <c r="I29" s="96"/>
      <c r="J29" s="110"/>
      <c r="K29" s="110"/>
      <c r="L29" s="95"/>
      <c r="M29" s="96"/>
      <c r="N29" s="65"/>
      <c r="O29" s="65"/>
      <c r="P29" s="43"/>
      <c r="Q29" s="43"/>
      <c r="R29" s="18"/>
      <c r="S29" s="18"/>
      <c r="T29" s="18"/>
      <c r="U29" s="28"/>
      <c r="V29" s="18"/>
      <c r="W29" s="18"/>
      <c r="X29" s="18"/>
      <c r="Y29" s="18"/>
      <c r="Z29" s="18"/>
    </row>
    <row r="30" spans="1:27" s="17" customFormat="1" ht="33.75" customHeight="1" x14ac:dyDescent="0.3">
      <c r="A30" s="36">
        <v>1</v>
      </c>
      <c r="B30" s="62" t="s">
        <v>14</v>
      </c>
      <c r="C30" s="42" t="s">
        <v>40</v>
      </c>
      <c r="D30" s="43">
        <v>826.8</v>
      </c>
      <c r="E30" s="63">
        <f t="shared" ref="E30:E37" si="7">SUM(F30:O30)</f>
        <v>138.16</v>
      </c>
      <c r="F30" s="97">
        <v>16.690000000000001</v>
      </c>
      <c r="G30" s="98"/>
      <c r="H30" s="97">
        <v>21.01</v>
      </c>
      <c r="I30" s="98"/>
      <c r="J30" s="45">
        <v>97.77</v>
      </c>
      <c r="K30" s="45">
        <v>1.1399999999999999</v>
      </c>
      <c r="L30" s="97">
        <v>1.55</v>
      </c>
      <c r="M30" s="83"/>
      <c r="N30" s="45">
        <v>0</v>
      </c>
      <c r="O30" s="45">
        <v>0</v>
      </c>
      <c r="P30" s="43">
        <f t="shared" si="0"/>
        <v>114230.68799999999</v>
      </c>
      <c r="Q30" s="43">
        <f t="shared" si="1"/>
        <v>1370768.2560000001</v>
      </c>
      <c r="R30" s="52"/>
      <c r="S30" s="52"/>
      <c r="T30" s="52"/>
      <c r="U30" s="53"/>
      <c r="V30" s="52"/>
      <c r="W30" s="52"/>
      <c r="X30" s="52"/>
      <c r="Y30" s="52"/>
      <c r="Z30" s="30"/>
    </row>
    <row r="31" spans="1:27" s="17" customFormat="1" ht="33.75" customHeight="1" x14ac:dyDescent="0.3">
      <c r="A31" s="36"/>
      <c r="B31" s="44" t="s">
        <v>35</v>
      </c>
      <c r="C31" s="71"/>
      <c r="D31" s="72"/>
      <c r="E31" s="63"/>
      <c r="F31" s="59"/>
      <c r="G31" s="60"/>
      <c r="H31" s="59"/>
      <c r="I31" s="60"/>
      <c r="J31" s="45"/>
      <c r="K31" s="66"/>
      <c r="L31" s="59"/>
      <c r="M31" s="64"/>
      <c r="N31" s="45"/>
      <c r="O31" s="45"/>
      <c r="P31" s="43"/>
      <c r="Q31" s="43"/>
      <c r="R31" s="52"/>
      <c r="S31" s="52"/>
      <c r="T31" s="52"/>
      <c r="U31" s="53"/>
      <c r="V31" s="52"/>
      <c r="W31" s="52"/>
      <c r="X31" s="52"/>
      <c r="Y31" s="52"/>
      <c r="Z31" s="30"/>
    </row>
    <row r="32" spans="1:27" s="17" customFormat="1" ht="33.75" customHeight="1" x14ac:dyDescent="0.3">
      <c r="A32" s="36">
        <v>1</v>
      </c>
      <c r="B32" s="41" t="s">
        <v>14</v>
      </c>
      <c r="C32" s="61" t="s">
        <v>43</v>
      </c>
      <c r="D32" s="55">
        <v>204.3</v>
      </c>
      <c r="E32" s="63">
        <f t="shared" si="7"/>
        <v>19.41</v>
      </c>
      <c r="F32" s="97">
        <v>7.78</v>
      </c>
      <c r="G32" s="98"/>
      <c r="H32" s="97">
        <v>5.38</v>
      </c>
      <c r="I32" s="98"/>
      <c r="J32" s="45">
        <v>2.13</v>
      </c>
      <c r="K32" s="66">
        <v>1.1399999999999999</v>
      </c>
      <c r="L32" s="97">
        <v>1.55</v>
      </c>
      <c r="M32" s="83"/>
      <c r="N32" s="45">
        <v>1.43</v>
      </c>
      <c r="O32" s="45">
        <v>0</v>
      </c>
      <c r="P32" s="43">
        <f>E32*D32</f>
        <v>3965.4630000000002</v>
      </c>
      <c r="Q32" s="43">
        <f t="shared" si="1"/>
        <v>47585.556000000004</v>
      </c>
      <c r="R32" s="52"/>
      <c r="S32" s="52"/>
      <c r="T32" s="52"/>
      <c r="U32" s="53"/>
      <c r="V32" s="52"/>
      <c r="W32" s="52"/>
      <c r="X32" s="52"/>
      <c r="Y32" s="52"/>
      <c r="Z32" s="22"/>
    </row>
    <row r="33" spans="1:26" s="17" customFormat="1" ht="33.75" customHeight="1" x14ac:dyDescent="0.3">
      <c r="A33" s="36">
        <v>2</v>
      </c>
      <c r="B33" s="41" t="s">
        <v>14</v>
      </c>
      <c r="C33" s="62" t="s">
        <v>38</v>
      </c>
      <c r="D33" s="55">
        <v>204.3</v>
      </c>
      <c r="E33" s="63">
        <f t="shared" si="7"/>
        <v>19.41</v>
      </c>
      <c r="F33" s="97">
        <v>7.78</v>
      </c>
      <c r="G33" s="107"/>
      <c r="H33" s="97">
        <v>5.38</v>
      </c>
      <c r="I33" s="107"/>
      <c r="J33" s="45">
        <v>2.13</v>
      </c>
      <c r="K33" s="66">
        <v>1.1399999999999999</v>
      </c>
      <c r="L33" s="108">
        <v>1.55</v>
      </c>
      <c r="M33" s="109"/>
      <c r="N33" s="66">
        <v>1.43</v>
      </c>
      <c r="O33" s="66">
        <v>0</v>
      </c>
      <c r="P33" s="43">
        <f t="shared" si="0"/>
        <v>3965.4630000000002</v>
      </c>
      <c r="Q33" s="43">
        <f t="shared" si="1"/>
        <v>47585.556000000004</v>
      </c>
      <c r="R33" s="18"/>
      <c r="S33" s="18"/>
      <c r="T33" s="18"/>
      <c r="U33" s="28"/>
      <c r="V33" s="18"/>
      <c r="W33" s="18"/>
      <c r="X33" s="18"/>
      <c r="Y33" s="18"/>
      <c r="Z33" s="22"/>
    </row>
    <row r="34" spans="1:26" s="17" customFormat="1" ht="33.75" customHeight="1" x14ac:dyDescent="0.3">
      <c r="A34" s="36">
        <v>3</v>
      </c>
      <c r="B34" s="41" t="s">
        <v>14</v>
      </c>
      <c r="C34" s="62" t="s">
        <v>39</v>
      </c>
      <c r="D34" s="55">
        <v>204.3</v>
      </c>
      <c r="E34" s="63">
        <f t="shared" si="7"/>
        <v>19.41</v>
      </c>
      <c r="F34" s="97">
        <v>7.78</v>
      </c>
      <c r="G34" s="107"/>
      <c r="H34" s="97">
        <v>5.38</v>
      </c>
      <c r="I34" s="107"/>
      <c r="J34" s="45">
        <v>2.13</v>
      </c>
      <c r="K34" s="66">
        <v>1.1399999999999999</v>
      </c>
      <c r="L34" s="108">
        <v>1.55</v>
      </c>
      <c r="M34" s="109"/>
      <c r="N34" s="66">
        <v>1.43</v>
      </c>
      <c r="O34" s="66">
        <v>0</v>
      </c>
      <c r="P34" s="43">
        <f t="shared" si="0"/>
        <v>3965.4630000000002</v>
      </c>
      <c r="Q34" s="43">
        <f t="shared" si="1"/>
        <v>47585.556000000004</v>
      </c>
      <c r="R34" s="18"/>
      <c r="S34" s="18"/>
      <c r="T34" s="18"/>
      <c r="U34" s="28"/>
      <c r="V34" s="18"/>
      <c r="W34" s="18"/>
      <c r="X34" s="18"/>
      <c r="Y34" s="18"/>
      <c r="Z34" s="22"/>
    </row>
    <row r="35" spans="1:26" s="17" customFormat="1" ht="33.75" customHeight="1" x14ac:dyDescent="0.3">
      <c r="A35" s="36"/>
      <c r="B35" s="44" t="s">
        <v>36</v>
      </c>
      <c r="C35" s="54"/>
      <c r="D35" s="67"/>
      <c r="E35" s="63"/>
      <c r="F35" s="68"/>
      <c r="G35" s="69"/>
      <c r="H35" s="68"/>
      <c r="I35" s="69"/>
      <c r="J35" s="67"/>
      <c r="K35" s="67"/>
      <c r="L35" s="68"/>
      <c r="M35" s="69"/>
      <c r="N35" s="67"/>
      <c r="O35" s="67"/>
      <c r="P35" s="43"/>
      <c r="Q35" s="43"/>
      <c r="R35" s="18"/>
      <c r="S35" s="18"/>
      <c r="T35" s="18"/>
      <c r="U35" s="28"/>
      <c r="V35" s="18"/>
      <c r="W35" s="18"/>
      <c r="X35" s="18"/>
      <c r="Y35" s="18"/>
      <c r="Z35" s="22"/>
    </row>
    <row r="36" spans="1:26" s="17" customFormat="1" ht="33.75" customHeight="1" x14ac:dyDescent="0.3">
      <c r="A36" s="36">
        <v>1</v>
      </c>
      <c r="B36" s="49" t="s">
        <v>14</v>
      </c>
      <c r="C36" s="50" t="s">
        <v>37</v>
      </c>
      <c r="D36" s="77">
        <v>906.2</v>
      </c>
      <c r="E36" s="63">
        <f>SUM(F36:O36)</f>
        <v>39.779999999999994</v>
      </c>
      <c r="F36" s="80">
        <v>9</v>
      </c>
      <c r="G36" s="81"/>
      <c r="H36" s="80">
        <v>7.81</v>
      </c>
      <c r="I36" s="81"/>
      <c r="J36" s="75">
        <v>18.850000000000001</v>
      </c>
      <c r="K36" s="76">
        <v>1.1399999999999999</v>
      </c>
      <c r="L36" s="80">
        <v>1.55</v>
      </c>
      <c r="M36" s="81"/>
      <c r="N36" s="43">
        <v>1.43</v>
      </c>
      <c r="O36" s="43">
        <v>0</v>
      </c>
      <c r="P36" s="43">
        <f>E36*D36</f>
        <v>36048.635999999999</v>
      </c>
      <c r="Q36" s="43">
        <f>P36*12</f>
        <v>432583.63199999998</v>
      </c>
      <c r="R36" s="18"/>
      <c r="S36" s="18"/>
      <c r="T36" s="18"/>
      <c r="U36" s="28"/>
      <c r="V36" s="18"/>
      <c r="W36" s="18"/>
      <c r="X36" s="18"/>
      <c r="Y36" s="18"/>
      <c r="Z36" s="22"/>
    </row>
    <row r="37" spans="1:26" s="17" customFormat="1" ht="31.5" customHeight="1" x14ac:dyDescent="0.3">
      <c r="A37" s="36">
        <v>2</v>
      </c>
      <c r="B37" s="36" t="s">
        <v>14</v>
      </c>
      <c r="C37" s="42" t="s">
        <v>44</v>
      </c>
      <c r="D37" s="43">
        <v>906.2</v>
      </c>
      <c r="E37" s="63">
        <f t="shared" si="7"/>
        <v>39.779999999999994</v>
      </c>
      <c r="F37" s="97">
        <v>9</v>
      </c>
      <c r="G37" s="98"/>
      <c r="H37" s="97">
        <v>7.81</v>
      </c>
      <c r="I37" s="98"/>
      <c r="J37" s="45">
        <v>18.850000000000001</v>
      </c>
      <c r="K37" s="66">
        <v>1.1399999999999999</v>
      </c>
      <c r="L37" s="97">
        <v>1.55</v>
      </c>
      <c r="M37" s="83"/>
      <c r="N37" s="45">
        <v>1.43</v>
      </c>
      <c r="O37" s="45">
        <v>0</v>
      </c>
      <c r="P37" s="43">
        <f t="shared" si="0"/>
        <v>36048.635999999999</v>
      </c>
      <c r="Q37" s="43">
        <f t="shared" si="1"/>
        <v>432583.63199999998</v>
      </c>
      <c r="R37" s="18"/>
      <c r="S37" s="18"/>
      <c r="T37" s="18"/>
      <c r="U37" s="28"/>
      <c r="V37" s="18"/>
      <c r="W37" s="18"/>
      <c r="X37" s="18"/>
      <c r="Y37" s="18"/>
      <c r="Z37" s="22"/>
    </row>
    <row r="38" spans="1:26" ht="18.75" x14ac:dyDescent="0.3">
      <c r="A38" s="46"/>
      <c r="B38" s="46"/>
      <c r="C38" s="47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26" ht="18.75" x14ac:dyDescent="0.3">
      <c r="A39" s="46"/>
      <c r="B39" s="46" t="s">
        <v>45</v>
      </c>
      <c r="C39" s="47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</row>
    <row r="40" spans="1:26" ht="18.75" x14ac:dyDescent="0.3">
      <c r="A40" s="46"/>
      <c r="B40" s="46" t="s">
        <v>47</v>
      </c>
      <c r="C40" s="47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</row>
    <row r="41" spans="1:26" ht="18.75" x14ac:dyDescent="0.3">
      <c r="A41" s="46"/>
      <c r="B41" s="46"/>
      <c r="C41" s="47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</row>
    <row r="42" spans="1:26" ht="18.75" x14ac:dyDescent="0.3">
      <c r="A42" s="46"/>
      <c r="B42" s="46"/>
      <c r="C42" s="47" t="s">
        <v>46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spans="1:26" ht="18.75" x14ac:dyDescent="0.3">
      <c r="A43" s="46"/>
      <c r="B43" s="46"/>
      <c r="C43" s="47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</row>
    <row r="44" spans="1:26" ht="18.75" x14ac:dyDescent="0.3">
      <c r="A44" s="46"/>
      <c r="B44" s="46"/>
      <c r="C44" s="47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</row>
    <row r="45" spans="1:26" ht="18.75" x14ac:dyDescent="0.3">
      <c r="A45" s="46"/>
      <c r="B45" s="46"/>
      <c r="C45" s="47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</row>
    <row r="46" spans="1:26" ht="18.75" x14ac:dyDescent="0.3">
      <c r="A46" s="46"/>
      <c r="B46" s="46"/>
      <c r="C46" s="47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</row>
    <row r="47" spans="1:26" ht="18.75" x14ac:dyDescent="0.3">
      <c r="A47" s="46"/>
      <c r="B47" s="46"/>
      <c r="C47" s="47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</row>
    <row r="48" spans="1:26" ht="18.75" x14ac:dyDescent="0.3">
      <c r="A48" s="46"/>
      <c r="B48" s="46"/>
      <c r="C48" s="47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</row>
    <row r="49" spans="1:17" ht="18.75" x14ac:dyDescent="0.3">
      <c r="A49" s="46"/>
      <c r="B49" s="46"/>
      <c r="C49" s="47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</row>
    <row r="50" spans="1:17" ht="18.75" x14ac:dyDescent="0.3">
      <c r="A50" s="46"/>
      <c r="B50" s="46"/>
      <c r="C50" s="47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</row>
    <row r="51" spans="1:17" ht="18.75" x14ac:dyDescent="0.3">
      <c r="A51" s="46"/>
      <c r="B51" s="46"/>
      <c r="C51" s="47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</row>
    <row r="52" spans="1:17" ht="18.75" x14ac:dyDescent="0.3">
      <c r="A52" s="46"/>
      <c r="B52" s="46"/>
      <c r="C52" s="47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</row>
    <row r="53" spans="1:17" ht="18.75" x14ac:dyDescent="0.3">
      <c r="A53" s="46"/>
      <c r="B53" s="46"/>
      <c r="C53" s="47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</row>
    <row r="54" spans="1:17" ht="18.75" x14ac:dyDescent="0.3">
      <c r="A54" s="46"/>
      <c r="B54" s="46"/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</row>
    <row r="55" spans="1:17" ht="18.75" x14ac:dyDescent="0.3">
      <c r="A55" s="46"/>
      <c r="B55" s="46"/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</row>
    <row r="56" spans="1:17" ht="18.75" x14ac:dyDescent="0.3">
      <c r="A56" s="46"/>
      <c r="B56" s="46"/>
      <c r="C56" s="47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</row>
    <row r="57" spans="1:17" ht="18.75" x14ac:dyDescent="0.3">
      <c r="A57" s="46"/>
      <c r="B57" s="46"/>
      <c r="C57" s="47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</row>
    <row r="58" spans="1:17" ht="18.75" x14ac:dyDescent="0.3">
      <c r="A58" s="46"/>
      <c r="B58" s="46"/>
      <c r="C58" s="47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</row>
    <row r="59" spans="1:17" ht="18.75" x14ac:dyDescent="0.3">
      <c r="A59" s="46"/>
      <c r="B59" s="46"/>
      <c r="C59" s="47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</row>
    <row r="60" spans="1:17" ht="18.75" x14ac:dyDescent="0.3">
      <c r="A60" s="46"/>
      <c r="B60" s="46"/>
      <c r="C60" s="47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</row>
    <row r="61" spans="1:17" ht="18.75" x14ac:dyDescent="0.3">
      <c r="A61" s="46"/>
      <c r="B61" s="46"/>
      <c r="C61" s="47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</row>
    <row r="62" spans="1:17" ht="18.75" x14ac:dyDescent="0.3">
      <c r="A62" s="46"/>
      <c r="B62" s="46"/>
      <c r="C62" s="47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</row>
  </sheetData>
  <mergeCells count="49">
    <mergeCell ref="H37:I37"/>
    <mergeCell ref="F32:G32"/>
    <mergeCell ref="F37:G37"/>
    <mergeCell ref="L25:M25"/>
    <mergeCell ref="L37:M37"/>
    <mergeCell ref="L29:M29"/>
    <mergeCell ref="J29:K29"/>
    <mergeCell ref="F29:G29"/>
    <mergeCell ref="F25:G25"/>
    <mergeCell ref="H25:I25"/>
    <mergeCell ref="L32:M32"/>
    <mergeCell ref="H33:I33"/>
    <mergeCell ref="L34:M34"/>
    <mergeCell ref="F34:G34"/>
    <mergeCell ref="H34:I34"/>
    <mergeCell ref="F30:G30"/>
    <mergeCell ref="H30:I30"/>
    <mergeCell ref="L30:M30"/>
    <mergeCell ref="A21:A22"/>
    <mergeCell ref="B21:B22"/>
    <mergeCell ref="C21:C22"/>
    <mergeCell ref="D21:D22"/>
    <mergeCell ref="F22:G22"/>
    <mergeCell ref="L23:M23"/>
    <mergeCell ref="L24:M24"/>
    <mergeCell ref="H23:I23"/>
    <mergeCell ref="H24:I24"/>
    <mergeCell ref="E21:E22"/>
    <mergeCell ref="F21:O21"/>
    <mergeCell ref="H22:I22"/>
    <mergeCell ref="L22:M22"/>
    <mergeCell ref="F23:G23"/>
    <mergeCell ref="F24:G24"/>
    <mergeCell ref="F36:G36"/>
    <mergeCell ref="H36:I36"/>
    <mergeCell ref="L36:M36"/>
    <mergeCell ref="F26:G26"/>
    <mergeCell ref="H26:I26"/>
    <mergeCell ref="L26:M26"/>
    <mergeCell ref="F27:G27"/>
    <mergeCell ref="H27:I27"/>
    <mergeCell ref="L27:M27"/>
    <mergeCell ref="F28:G28"/>
    <mergeCell ref="H28:I28"/>
    <mergeCell ref="L28:M28"/>
    <mergeCell ref="H29:I29"/>
    <mergeCell ref="H32:I32"/>
    <mergeCell ref="F33:G33"/>
    <mergeCell ref="L33:M33"/>
  </mergeCells>
  <pageMargins left="0.19685039370078741" right="0.19685039370078741" top="0.19685039370078741" bottom="0.19685039370078741" header="0.31496062992125984" footer="0.19685039370078741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2020-10-21T11:31:59Z</cp:lastPrinted>
  <dcterms:created xsi:type="dcterms:W3CDTF">2015-06-01T10:16:38Z</dcterms:created>
  <dcterms:modified xsi:type="dcterms:W3CDTF">2021-01-18T12:43:57Z</dcterms:modified>
</cp:coreProperties>
</file>