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18" i="1" l="1"/>
  <c r="M38" i="1" s="1"/>
  <c r="K18" i="1"/>
  <c r="K38" i="1" s="1"/>
  <c r="K37" i="1" s="1"/>
  <c r="K27" i="1"/>
  <c r="M41" i="1"/>
  <c r="K41" i="1"/>
  <c r="I41" i="1" s="1"/>
  <c r="M39" i="1"/>
  <c r="K39" i="1"/>
  <c r="I39" i="1" s="1"/>
  <c r="I36" i="1"/>
  <c r="I34" i="1"/>
  <c r="I33" i="1"/>
  <c r="M32" i="1"/>
  <c r="K32" i="1"/>
  <c r="M37" i="1" l="1"/>
  <c r="I37" i="1" s="1"/>
  <c r="I38" i="1"/>
  <c r="I32" i="1"/>
  <c r="I31" i="1"/>
  <c r="I29" i="1"/>
  <c r="I28" i="1"/>
  <c r="M27" i="1"/>
  <c r="M22" i="1"/>
  <c r="I22" i="1" s="1"/>
  <c r="K22" i="1"/>
  <c r="I26" i="1"/>
  <c r="I24" i="1"/>
  <c r="I23" i="1"/>
  <c r="I27" i="1" l="1"/>
  <c r="I21" i="1"/>
  <c r="I19" i="1"/>
  <c r="I18" i="1"/>
  <c r="M17" i="1"/>
  <c r="K17" i="1"/>
  <c r="I17" i="1" l="1"/>
</calcChain>
</file>

<file path=xl/sharedStrings.xml><?xml version="1.0" encoding="utf-8"?>
<sst xmlns="http://schemas.openxmlformats.org/spreadsheetml/2006/main" count="39" uniqueCount="23">
  <si>
    <t>ПРИЛОЖЕНИЕ</t>
  </si>
  <si>
    <t>к постановлению администрации Белоярского района</t>
  </si>
  <si>
    <t xml:space="preserve">от        2019 года №     </t>
  </si>
  <si>
    <t>№п/п</t>
  </si>
  <si>
    <t>Параметры финансового обеспечения</t>
  </si>
  <si>
    <t>Всего</t>
  </si>
  <si>
    <t>Замена люминесцентных ламп на светодиодные</t>
  </si>
  <si>
    <t>Установка инфракрасных датчиков движения</t>
  </si>
  <si>
    <t>Замена оконных блоков на энергосберегающие</t>
  </si>
  <si>
    <t>Оптимизация системы освещения за счет установки нескольких выключателей и деления площади на зоны</t>
  </si>
  <si>
    <t>Наименование мероприятия</t>
  </si>
  <si>
    <t>Бюджет Белоярского района</t>
  </si>
  <si>
    <t>Бюджет сельских поселений</t>
  </si>
  <si>
    <t>Внебюджетные источники</t>
  </si>
  <si>
    <t>Всего:</t>
  </si>
  <si>
    <t>Источник финансирования</t>
  </si>
  <si>
    <t>в том числе</t>
  </si>
  <si>
    <t>Всего по мероприятиям</t>
  </si>
  <si>
    <t>Финансовое обеспечение мероприятий по энергосбережению и повышению энергетической эффективности                                                         муниципальных учреждений  Белоярского района</t>
  </si>
  <si>
    <t>«Таблица 10</t>
  </si>
  <si>
    <t>И З М Е Н Е Н И Я,</t>
  </si>
  <si>
    <t>«вносимые в муниципальную программу Белоярского района «Развитие жилищно-коммунального комплекса и повышение энергетической эффективности в Белоярском районе на 2019 – 2024 годы»</t>
  </si>
  <si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</sst>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6" fillId="0" borderId="0" xfId="0" applyFont="1"/>
    <xf numFmtId="0" fontId="4" fillId="0" borderId="0" xfId="0" applyFont="1" applyAlignment="1"/>
    <xf numFmtId="0" fontId="4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U42"/>
  <sheetViews>
    <sheetView tabSelected="1" workbookViewId="0">
      <selection activeCell="V14" sqref="V14"/>
    </sheetView>
  </sheetViews>
  <sheetFormatPr defaultRowHeight="15" x14ac:dyDescent="0.25"/>
  <cols>
    <col min="7" max="7" width="5.85546875" customWidth="1"/>
    <col min="8" max="8" width="32.42578125" customWidth="1"/>
    <col min="10" max="10" width="7.5703125" customWidth="1"/>
    <col min="12" max="12" width="7.5703125" customWidth="1"/>
    <col min="13" max="13" width="10.42578125" customWidth="1"/>
    <col min="14" max="14" width="5.5703125" customWidth="1"/>
    <col min="15" max="15" width="3.7109375" customWidth="1"/>
  </cols>
  <sheetData>
    <row r="1" spans="3:21" ht="15.75" x14ac:dyDescent="0.25">
      <c r="M1" s="11" t="s">
        <v>0</v>
      </c>
      <c r="N1" s="11"/>
      <c r="O1" s="11"/>
    </row>
    <row r="2" spans="3:21" ht="15.75" x14ac:dyDescent="0.25">
      <c r="I2" s="12" t="s">
        <v>1</v>
      </c>
      <c r="J2" s="12"/>
      <c r="K2" s="12"/>
      <c r="L2" s="12"/>
      <c r="M2" s="12"/>
      <c r="N2" s="12"/>
      <c r="O2" s="12"/>
    </row>
    <row r="3" spans="3:21" ht="15.75" x14ac:dyDescent="0.25">
      <c r="M3" s="14" t="s">
        <v>2</v>
      </c>
      <c r="N3" s="14"/>
      <c r="O3" s="14"/>
    </row>
    <row r="4" spans="3:21" ht="15.75" x14ac:dyDescent="0.25">
      <c r="C4" s="1"/>
      <c r="O4" s="14"/>
      <c r="P4" s="14"/>
      <c r="Q4" s="14"/>
    </row>
    <row r="5" spans="3:21" ht="15.75" x14ac:dyDescent="0.25">
      <c r="C5" s="6"/>
      <c r="H5" s="6" t="s">
        <v>20</v>
      </c>
      <c r="P5" s="14"/>
      <c r="Q5" s="14"/>
    </row>
    <row r="6" spans="3:21" ht="15.75" x14ac:dyDescent="0.25">
      <c r="C6" s="67" t="s">
        <v>21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14"/>
      <c r="Q6" s="14"/>
    </row>
    <row r="7" spans="3:21" ht="15.75" customHeight="1" x14ac:dyDescent="0.25"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3:21" ht="15.75" customHeight="1" x14ac:dyDescent="0.25"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3:21" ht="15.75" x14ac:dyDescent="0.25">
      <c r="C9" s="66" t="s">
        <v>19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3:21" ht="15.75" x14ac:dyDescent="0.25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3:21" ht="15.75" customHeight="1" x14ac:dyDescent="0.25">
      <c r="C11" s="65" t="s">
        <v>18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3:21" ht="15.75" customHeight="1" x14ac:dyDescent="0.25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13"/>
      <c r="Q12" s="13"/>
    </row>
    <row r="13" spans="3:21" ht="15.75" x14ac:dyDescent="0.25">
      <c r="C13" s="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3:21" ht="15.75" customHeight="1" x14ac:dyDescent="0.25">
      <c r="C14" s="16" t="s">
        <v>3</v>
      </c>
      <c r="D14" s="16" t="s">
        <v>10</v>
      </c>
      <c r="E14" s="16"/>
      <c r="F14" s="16"/>
      <c r="G14" s="16"/>
      <c r="H14" s="17" t="s">
        <v>15</v>
      </c>
      <c r="I14" s="17" t="s">
        <v>4</v>
      </c>
      <c r="J14" s="17"/>
      <c r="K14" s="17"/>
      <c r="L14" s="17"/>
      <c r="M14" s="17"/>
      <c r="N14" s="17"/>
      <c r="O14" s="17"/>
      <c r="P14" s="4"/>
      <c r="Q14" s="70"/>
      <c r="R14" s="69"/>
      <c r="S14" s="69"/>
      <c r="T14" s="8"/>
      <c r="U14" s="8"/>
    </row>
    <row r="15" spans="3:21" ht="15.75" customHeight="1" x14ac:dyDescent="0.25">
      <c r="C15" s="16"/>
      <c r="D15" s="16"/>
      <c r="E15" s="16"/>
      <c r="F15" s="16"/>
      <c r="G15" s="16"/>
      <c r="H15" s="17"/>
      <c r="I15" s="18" t="s">
        <v>5</v>
      </c>
      <c r="J15" s="19"/>
      <c r="K15" s="20" t="s">
        <v>16</v>
      </c>
      <c r="L15" s="21"/>
      <c r="M15" s="21"/>
      <c r="N15" s="21"/>
      <c r="O15" s="22"/>
      <c r="P15" s="4"/>
      <c r="Q15" s="10"/>
      <c r="R15" s="9"/>
      <c r="S15" s="9"/>
      <c r="T15" s="8"/>
      <c r="U15" s="3"/>
    </row>
    <row r="16" spans="3:21" ht="15.75" x14ac:dyDescent="0.25">
      <c r="C16" s="16"/>
      <c r="D16" s="16"/>
      <c r="E16" s="16"/>
      <c r="F16" s="16"/>
      <c r="G16" s="16"/>
      <c r="H16" s="17"/>
      <c r="I16" s="23"/>
      <c r="J16" s="24"/>
      <c r="K16" s="25">
        <v>2019</v>
      </c>
      <c r="L16" s="25"/>
      <c r="M16" s="26">
        <v>2020</v>
      </c>
      <c r="N16" s="26"/>
      <c r="O16" s="26"/>
      <c r="P16" s="7"/>
      <c r="Q16" s="8"/>
      <c r="R16" s="8"/>
      <c r="S16" s="8"/>
    </row>
    <row r="17" spans="3:21" ht="15.75" customHeight="1" x14ac:dyDescent="0.25">
      <c r="C17" s="27">
        <v>1</v>
      </c>
      <c r="D17" s="28" t="s">
        <v>6</v>
      </c>
      <c r="E17" s="29"/>
      <c r="F17" s="29"/>
      <c r="G17" s="30"/>
      <c r="H17" s="31" t="s">
        <v>14</v>
      </c>
      <c r="I17" s="32">
        <f>K17+M17</f>
        <v>6307.9264800000001</v>
      </c>
      <c r="J17" s="33"/>
      <c r="K17" s="32">
        <f>K18+K19+K21</f>
        <v>4207.5564800000002</v>
      </c>
      <c r="L17" s="33"/>
      <c r="M17" s="34">
        <f>M18+M19+M21</f>
        <v>2100.37</v>
      </c>
      <c r="N17" s="35"/>
      <c r="O17" s="36"/>
      <c r="P17" s="7"/>
      <c r="Q17" s="8"/>
      <c r="R17" s="8"/>
      <c r="S17" s="8"/>
    </row>
    <row r="18" spans="3:21" ht="19.5" customHeight="1" x14ac:dyDescent="0.25">
      <c r="C18" s="37"/>
      <c r="D18" s="38"/>
      <c r="E18" s="39"/>
      <c r="F18" s="39"/>
      <c r="G18" s="40"/>
      <c r="H18" s="41" t="s">
        <v>11</v>
      </c>
      <c r="I18" s="32">
        <f>K18+M18</f>
        <v>4772.3264799999997</v>
      </c>
      <c r="J18" s="33"/>
      <c r="K18" s="42">
        <f>1841.0379+1630.11858</f>
        <v>3471.1564800000001</v>
      </c>
      <c r="L18" s="42"/>
      <c r="M18" s="43">
        <f>257.2+1043.97</f>
        <v>1301.17</v>
      </c>
      <c r="N18" s="43"/>
      <c r="O18" s="43"/>
      <c r="P18" s="7"/>
      <c r="Q18" s="8"/>
      <c r="R18" s="8"/>
      <c r="S18" s="8"/>
    </row>
    <row r="19" spans="3:21" ht="6.75" customHeight="1" x14ac:dyDescent="0.25">
      <c r="C19" s="37"/>
      <c r="D19" s="38"/>
      <c r="E19" s="39"/>
      <c r="F19" s="39"/>
      <c r="G19" s="40"/>
      <c r="H19" s="44" t="s">
        <v>12</v>
      </c>
      <c r="I19" s="45">
        <f>K19+M19</f>
        <v>591</v>
      </c>
      <c r="J19" s="46"/>
      <c r="K19" s="42">
        <v>361.6</v>
      </c>
      <c r="L19" s="42"/>
      <c r="M19" s="42">
        <v>229.4</v>
      </c>
      <c r="N19" s="42"/>
      <c r="O19" s="42"/>
      <c r="P19" s="7"/>
      <c r="Q19" s="8"/>
      <c r="R19" s="8"/>
      <c r="S19" s="8"/>
    </row>
    <row r="20" spans="3:21" ht="10.5" customHeight="1" x14ac:dyDescent="0.25">
      <c r="C20" s="37"/>
      <c r="D20" s="38"/>
      <c r="E20" s="39"/>
      <c r="F20" s="39"/>
      <c r="G20" s="40"/>
      <c r="H20" s="44"/>
      <c r="I20" s="47"/>
      <c r="J20" s="48"/>
      <c r="K20" s="42"/>
      <c r="L20" s="42"/>
      <c r="M20" s="42"/>
      <c r="N20" s="42"/>
      <c r="O20" s="42"/>
      <c r="P20" s="7"/>
      <c r="Q20" s="8"/>
      <c r="R20" s="8"/>
      <c r="S20" s="8"/>
    </row>
    <row r="21" spans="3:21" ht="18" customHeight="1" x14ac:dyDescent="0.25">
      <c r="C21" s="49"/>
      <c r="D21" s="50"/>
      <c r="E21" s="51"/>
      <c r="F21" s="51"/>
      <c r="G21" s="52"/>
      <c r="H21" s="53" t="s">
        <v>13</v>
      </c>
      <c r="I21" s="54">
        <f>K21+M21</f>
        <v>944.59999999999991</v>
      </c>
      <c r="J21" s="54"/>
      <c r="K21" s="42">
        <v>374.8</v>
      </c>
      <c r="L21" s="42"/>
      <c r="M21" s="42">
        <v>569.79999999999995</v>
      </c>
      <c r="N21" s="42"/>
      <c r="O21" s="42"/>
      <c r="P21" s="7"/>
      <c r="Q21" s="8"/>
      <c r="R21" s="8"/>
      <c r="S21" s="8"/>
    </row>
    <row r="22" spans="3:21" ht="18" customHeight="1" x14ac:dyDescent="0.25">
      <c r="C22" s="27">
        <v>2</v>
      </c>
      <c r="D22" s="28" t="s">
        <v>7</v>
      </c>
      <c r="E22" s="29"/>
      <c r="F22" s="29"/>
      <c r="G22" s="30"/>
      <c r="H22" s="53" t="s">
        <v>14</v>
      </c>
      <c r="I22" s="54">
        <f>K22+M22</f>
        <v>90</v>
      </c>
      <c r="J22" s="54"/>
      <c r="K22" s="42">
        <f>K23+K24+K26</f>
        <v>0</v>
      </c>
      <c r="L22" s="42"/>
      <c r="M22" s="42">
        <f>M23+M24+M26</f>
        <v>90</v>
      </c>
      <c r="N22" s="42"/>
      <c r="O22" s="42"/>
      <c r="P22" s="7"/>
      <c r="Q22" s="8"/>
      <c r="R22" s="8"/>
      <c r="S22" s="8"/>
    </row>
    <row r="23" spans="3:21" ht="18.75" customHeight="1" x14ac:dyDescent="0.25">
      <c r="C23" s="37"/>
      <c r="D23" s="38"/>
      <c r="E23" s="39"/>
      <c r="F23" s="39"/>
      <c r="G23" s="40"/>
      <c r="H23" s="41" t="s">
        <v>11</v>
      </c>
      <c r="I23" s="54">
        <f>K23+M23</f>
        <v>90</v>
      </c>
      <c r="J23" s="54"/>
      <c r="K23" s="42">
        <v>0</v>
      </c>
      <c r="L23" s="42"/>
      <c r="M23" s="43">
        <v>90</v>
      </c>
      <c r="N23" s="43"/>
      <c r="O23" s="43"/>
      <c r="P23" s="7"/>
      <c r="Q23" s="8"/>
      <c r="R23" s="8"/>
      <c r="S23" s="8"/>
    </row>
    <row r="24" spans="3:21" ht="7.5" customHeight="1" x14ac:dyDescent="0.25">
      <c r="C24" s="37"/>
      <c r="D24" s="38"/>
      <c r="E24" s="39"/>
      <c r="F24" s="39"/>
      <c r="G24" s="40"/>
      <c r="H24" s="44" t="s">
        <v>12</v>
      </c>
      <c r="I24" s="54">
        <f>K24+M24</f>
        <v>0</v>
      </c>
      <c r="J24" s="54"/>
      <c r="K24" s="42">
        <v>0</v>
      </c>
      <c r="L24" s="42"/>
      <c r="M24" s="42">
        <v>0</v>
      </c>
      <c r="N24" s="42"/>
      <c r="O24" s="42"/>
      <c r="P24" s="7"/>
      <c r="Q24" s="8"/>
      <c r="R24" s="8"/>
      <c r="S24" s="8"/>
    </row>
    <row r="25" spans="3:21" ht="10.5" customHeight="1" x14ac:dyDescent="0.25">
      <c r="C25" s="37"/>
      <c r="D25" s="38"/>
      <c r="E25" s="39"/>
      <c r="F25" s="39"/>
      <c r="G25" s="40"/>
      <c r="H25" s="44"/>
      <c r="I25" s="54"/>
      <c r="J25" s="54"/>
      <c r="K25" s="42"/>
      <c r="L25" s="42"/>
      <c r="M25" s="42"/>
      <c r="N25" s="42"/>
      <c r="O25" s="42"/>
      <c r="P25" s="7"/>
      <c r="Q25" s="8"/>
      <c r="R25" s="8"/>
      <c r="S25" s="8"/>
    </row>
    <row r="26" spans="3:21" ht="17.25" customHeight="1" x14ac:dyDescent="0.25">
      <c r="C26" s="49"/>
      <c r="D26" s="50"/>
      <c r="E26" s="51"/>
      <c r="F26" s="51"/>
      <c r="G26" s="52"/>
      <c r="H26" s="53" t="s">
        <v>13</v>
      </c>
      <c r="I26" s="54">
        <f>K26+M26</f>
        <v>0</v>
      </c>
      <c r="J26" s="54"/>
      <c r="K26" s="42">
        <v>0</v>
      </c>
      <c r="L26" s="42"/>
      <c r="M26" s="42">
        <v>0</v>
      </c>
      <c r="N26" s="42"/>
      <c r="O26" s="42"/>
      <c r="P26" s="7"/>
      <c r="Q26" s="8"/>
      <c r="R26" s="8"/>
      <c r="S26" s="8"/>
    </row>
    <row r="27" spans="3:21" ht="17.25" customHeight="1" x14ac:dyDescent="0.25">
      <c r="C27" s="27">
        <v>3</v>
      </c>
      <c r="D27" s="28" t="s">
        <v>8</v>
      </c>
      <c r="E27" s="29"/>
      <c r="F27" s="29"/>
      <c r="G27" s="30"/>
      <c r="H27" s="53" t="s">
        <v>14</v>
      </c>
      <c r="I27" s="54">
        <f>K27+M27</f>
        <v>971.3</v>
      </c>
      <c r="J27" s="54"/>
      <c r="K27" s="42">
        <f>K28+K29+K31</f>
        <v>128</v>
      </c>
      <c r="L27" s="42"/>
      <c r="M27" s="42">
        <f>M28+M29+M31</f>
        <v>843.3</v>
      </c>
      <c r="N27" s="42"/>
      <c r="O27" s="42"/>
      <c r="P27" s="7"/>
      <c r="Q27" s="8"/>
      <c r="R27" s="8"/>
      <c r="S27" s="8"/>
    </row>
    <row r="28" spans="3:21" ht="19.5" customHeight="1" x14ac:dyDescent="0.25">
      <c r="C28" s="37"/>
      <c r="D28" s="38"/>
      <c r="E28" s="39"/>
      <c r="F28" s="39"/>
      <c r="G28" s="40"/>
      <c r="H28" s="41" t="s">
        <v>11</v>
      </c>
      <c r="I28" s="54">
        <f>K28+M28</f>
        <v>731.5</v>
      </c>
      <c r="J28" s="54"/>
      <c r="K28" s="42">
        <v>0</v>
      </c>
      <c r="L28" s="42"/>
      <c r="M28" s="43">
        <v>731.5</v>
      </c>
      <c r="N28" s="43"/>
      <c r="O28" s="43"/>
      <c r="P28" s="69"/>
      <c r="Q28" s="69"/>
      <c r="R28" s="69"/>
      <c r="S28" s="69"/>
      <c r="T28" s="69"/>
      <c r="U28" s="2"/>
    </row>
    <row r="29" spans="3:21" ht="18.75" customHeight="1" x14ac:dyDescent="0.25">
      <c r="C29" s="37"/>
      <c r="D29" s="38"/>
      <c r="E29" s="39"/>
      <c r="F29" s="39"/>
      <c r="G29" s="40"/>
      <c r="H29" s="44" t="s">
        <v>12</v>
      </c>
      <c r="I29" s="54">
        <f>K29+M29</f>
        <v>239.8</v>
      </c>
      <c r="J29" s="54"/>
      <c r="K29" s="42">
        <v>128</v>
      </c>
      <c r="L29" s="42"/>
      <c r="M29" s="42">
        <v>111.8</v>
      </c>
      <c r="N29" s="42"/>
      <c r="O29" s="42"/>
      <c r="P29" s="69"/>
      <c r="Q29" s="69"/>
      <c r="R29" s="69"/>
      <c r="S29" s="69"/>
      <c r="T29" s="69"/>
      <c r="U29" s="2"/>
    </row>
    <row r="30" spans="3:21" ht="2.25" customHeight="1" x14ac:dyDescent="0.25">
      <c r="C30" s="37"/>
      <c r="D30" s="38"/>
      <c r="E30" s="39"/>
      <c r="F30" s="39"/>
      <c r="G30" s="40"/>
      <c r="H30" s="44"/>
      <c r="I30" s="54"/>
      <c r="J30" s="54"/>
      <c r="K30" s="42"/>
      <c r="L30" s="42"/>
      <c r="M30" s="42"/>
      <c r="N30" s="42"/>
      <c r="O30" s="42"/>
    </row>
    <row r="31" spans="3:21" ht="18.75" customHeight="1" x14ac:dyDescent="0.25">
      <c r="C31" s="49"/>
      <c r="D31" s="50"/>
      <c r="E31" s="51"/>
      <c r="F31" s="51"/>
      <c r="G31" s="52"/>
      <c r="H31" s="53" t="s">
        <v>13</v>
      </c>
      <c r="I31" s="54">
        <f>K31+M31</f>
        <v>0</v>
      </c>
      <c r="J31" s="54"/>
      <c r="K31" s="42">
        <v>0</v>
      </c>
      <c r="L31" s="42"/>
      <c r="M31" s="42">
        <v>0</v>
      </c>
      <c r="N31" s="42"/>
      <c r="O31" s="42"/>
    </row>
    <row r="32" spans="3:21" ht="15.75" x14ac:dyDescent="0.25">
      <c r="C32" s="27">
        <v>4</v>
      </c>
      <c r="D32" s="28" t="s">
        <v>9</v>
      </c>
      <c r="E32" s="29"/>
      <c r="F32" s="29"/>
      <c r="G32" s="30"/>
      <c r="H32" s="53" t="s">
        <v>14</v>
      </c>
      <c r="I32" s="54">
        <f>K32+M32</f>
        <v>35</v>
      </c>
      <c r="J32" s="54"/>
      <c r="K32" s="42">
        <f>K33+K34+K36</f>
        <v>35</v>
      </c>
      <c r="L32" s="42"/>
      <c r="M32" s="42">
        <f>M33+M34+M36</f>
        <v>0</v>
      </c>
      <c r="N32" s="42"/>
      <c r="O32" s="42"/>
    </row>
    <row r="33" spans="3:16" ht="20.25" customHeight="1" x14ac:dyDescent="0.25">
      <c r="C33" s="37"/>
      <c r="D33" s="38"/>
      <c r="E33" s="39"/>
      <c r="F33" s="39"/>
      <c r="G33" s="40"/>
      <c r="H33" s="41" t="s">
        <v>11</v>
      </c>
      <c r="I33" s="54">
        <f>K33+M33</f>
        <v>35</v>
      </c>
      <c r="J33" s="54"/>
      <c r="K33" s="42">
        <v>35</v>
      </c>
      <c r="L33" s="42"/>
      <c r="M33" s="43">
        <v>0</v>
      </c>
      <c r="N33" s="43"/>
      <c r="O33" s="43"/>
    </row>
    <row r="34" spans="3:16" ht="12.75" customHeight="1" x14ac:dyDescent="0.25">
      <c r="C34" s="37"/>
      <c r="D34" s="38"/>
      <c r="E34" s="39"/>
      <c r="F34" s="39"/>
      <c r="G34" s="40"/>
      <c r="H34" s="44" t="s">
        <v>12</v>
      </c>
      <c r="I34" s="54">
        <f>K34+M34</f>
        <v>0</v>
      </c>
      <c r="J34" s="54"/>
      <c r="K34" s="42">
        <v>0</v>
      </c>
      <c r="L34" s="42"/>
      <c r="M34" s="42">
        <v>0</v>
      </c>
      <c r="N34" s="42"/>
      <c r="O34" s="42"/>
    </row>
    <row r="35" spans="3:16" ht="6.75" customHeight="1" x14ac:dyDescent="0.25">
      <c r="C35" s="37"/>
      <c r="D35" s="38"/>
      <c r="E35" s="39"/>
      <c r="F35" s="39"/>
      <c r="G35" s="40"/>
      <c r="H35" s="44"/>
      <c r="I35" s="54"/>
      <c r="J35" s="54"/>
      <c r="K35" s="42"/>
      <c r="L35" s="42"/>
      <c r="M35" s="42"/>
      <c r="N35" s="42"/>
      <c r="O35" s="42"/>
    </row>
    <row r="36" spans="3:16" ht="18" customHeight="1" x14ac:dyDescent="0.25">
      <c r="C36" s="49"/>
      <c r="D36" s="50"/>
      <c r="E36" s="51"/>
      <c r="F36" s="51"/>
      <c r="G36" s="52"/>
      <c r="H36" s="53" t="s">
        <v>13</v>
      </c>
      <c r="I36" s="54">
        <f>K36+M36</f>
        <v>0</v>
      </c>
      <c r="J36" s="54"/>
      <c r="K36" s="42">
        <v>0</v>
      </c>
      <c r="L36" s="42"/>
      <c r="M36" s="42">
        <v>0</v>
      </c>
      <c r="N36" s="42"/>
      <c r="O36" s="42"/>
    </row>
    <row r="37" spans="3:16" ht="15.75" x14ac:dyDescent="0.25">
      <c r="C37" s="55" t="s">
        <v>17</v>
      </c>
      <c r="D37" s="56"/>
      <c r="E37" s="56"/>
      <c r="F37" s="56"/>
      <c r="G37" s="57"/>
      <c r="H37" s="53" t="s">
        <v>14</v>
      </c>
      <c r="I37" s="54">
        <f>K37+M37</f>
        <v>7404.2264800000003</v>
      </c>
      <c r="J37" s="54"/>
      <c r="K37" s="42">
        <f>K38+K39+K41</f>
        <v>4370.5564800000002</v>
      </c>
      <c r="L37" s="42"/>
      <c r="M37" s="42">
        <f>M38+M39+M41</f>
        <v>3033.67</v>
      </c>
      <c r="N37" s="42"/>
      <c r="O37" s="42"/>
    </row>
    <row r="38" spans="3:16" ht="18.75" customHeight="1" x14ac:dyDescent="0.25">
      <c r="C38" s="58"/>
      <c r="D38" s="59"/>
      <c r="E38" s="59"/>
      <c r="F38" s="59"/>
      <c r="G38" s="60"/>
      <c r="H38" s="41" t="s">
        <v>11</v>
      </c>
      <c r="I38" s="54">
        <f>K38+M38</f>
        <v>5628.8264799999997</v>
      </c>
      <c r="J38" s="54"/>
      <c r="K38" s="42">
        <f>K18+K23+K28+K33</f>
        <v>3506.1564800000001</v>
      </c>
      <c r="L38" s="42"/>
      <c r="M38" s="43">
        <f>M18+M23+M28+M33</f>
        <v>2122.67</v>
      </c>
      <c r="N38" s="43"/>
      <c r="O38" s="43"/>
    </row>
    <row r="39" spans="3:16" x14ac:dyDescent="0.25">
      <c r="C39" s="58"/>
      <c r="D39" s="59"/>
      <c r="E39" s="59"/>
      <c r="F39" s="59"/>
      <c r="G39" s="60"/>
      <c r="H39" s="44" t="s">
        <v>12</v>
      </c>
      <c r="I39" s="61">
        <f>K39+M39</f>
        <v>830.8</v>
      </c>
      <c r="J39" s="61"/>
      <c r="K39" s="42">
        <f>K19+K24+K29+K34</f>
        <v>489.6</v>
      </c>
      <c r="L39" s="42"/>
      <c r="M39" s="42">
        <f>M19+M24+M29+M34</f>
        <v>341.2</v>
      </c>
      <c r="N39" s="42"/>
      <c r="O39" s="42"/>
    </row>
    <row r="40" spans="3:16" hidden="1" x14ac:dyDescent="0.25">
      <c r="C40" s="58"/>
      <c r="D40" s="59"/>
      <c r="E40" s="59"/>
      <c r="F40" s="59"/>
      <c r="G40" s="60"/>
      <c r="H40" s="44"/>
      <c r="I40" s="61"/>
      <c r="J40" s="61"/>
      <c r="K40" s="42"/>
      <c r="L40" s="42"/>
      <c r="M40" s="42"/>
      <c r="N40" s="42"/>
      <c r="O40" s="42"/>
    </row>
    <row r="41" spans="3:16" ht="18.75" customHeight="1" x14ac:dyDescent="0.25">
      <c r="C41" s="62"/>
      <c r="D41" s="63"/>
      <c r="E41" s="63"/>
      <c r="F41" s="63"/>
      <c r="G41" s="64"/>
      <c r="H41" s="53" t="s">
        <v>13</v>
      </c>
      <c r="I41" s="61">
        <f>K41+M41</f>
        <v>944.59999999999991</v>
      </c>
      <c r="J41" s="61"/>
      <c r="K41" s="42">
        <f>K21+K26+K31+K36</f>
        <v>374.8</v>
      </c>
      <c r="L41" s="42"/>
      <c r="M41" s="42">
        <f>M21+M26+M31+M36</f>
        <v>569.79999999999995</v>
      </c>
      <c r="N41" s="42"/>
      <c r="O41" s="42"/>
    </row>
    <row r="42" spans="3:16" x14ac:dyDescent="0.25">
      <c r="P42" s="68" t="s">
        <v>22</v>
      </c>
    </row>
  </sheetData>
  <mergeCells count="88">
    <mergeCell ref="I34:J35"/>
    <mergeCell ref="C11:O12"/>
    <mergeCell ref="C8:O8"/>
    <mergeCell ref="M1:O1"/>
    <mergeCell ref="I2:O2"/>
    <mergeCell ref="C6:O7"/>
    <mergeCell ref="C9:O9"/>
    <mergeCell ref="K32:L32"/>
    <mergeCell ref="M32:O32"/>
    <mergeCell ref="K34:L35"/>
    <mergeCell ref="M34:O35"/>
    <mergeCell ref="K36:L36"/>
    <mergeCell ref="M36:O36"/>
    <mergeCell ref="K33:L33"/>
    <mergeCell ref="M33:O33"/>
    <mergeCell ref="K29:L30"/>
    <mergeCell ref="I27:J27"/>
    <mergeCell ref="K27:L27"/>
    <mergeCell ref="M27:O27"/>
    <mergeCell ref="D22:G26"/>
    <mergeCell ref="D27:G31"/>
    <mergeCell ref="I31:J31"/>
    <mergeCell ref="K31:L31"/>
    <mergeCell ref="M31:O31"/>
    <mergeCell ref="K24:L25"/>
    <mergeCell ref="I26:J26"/>
    <mergeCell ref="K26:L26"/>
    <mergeCell ref="I28:J28"/>
    <mergeCell ref="K28:L28"/>
    <mergeCell ref="I29:J30"/>
    <mergeCell ref="K23:L23"/>
    <mergeCell ref="M24:O25"/>
    <mergeCell ref="M29:O30"/>
    <mergeCell ref="M26:O26"/>
    <mergeCell ref="M28:O28"/>
    <mergeCell ref="M23:O23"/>
    <mergeCell ref="I19:J20"/>
    <mergeCell ref="K19:L20"/>
    <mergeCell ref="M19:O20"/>
    <mergeCell ref="I21:J21"/>
    <mergeCell ref="K21:L21"/>
    <mergeCell ref="M21:O21"/>
    <mergeCell ref="I22:J22"/>
    <mergeCell ref="K22:L22"/>
    <mergeCell ref="M22:O22"/>
    <mergeCell ref="K18:L18"/>
    <mergeCell ref="M18:O18"/>
    <mergeCell ref="H19:H20"/>
    <mergeCell ref="C14:C16"/>
    <mergeCell ref="D14:G16"/>
    <mergeCell ref="K17:L17"/>
    <mergeCell ref="M17:O17"/>
    <mergeCell ref="I15:J16"/>
    <mergeCell ref="I17:J17"/>
    <mergeCell ref="D17:G21"/>
    <mergeCell ref="H14:H16"/>
    <mergeCell ref="I14:O14"/>
    <mergeCell ref="C17:C21"/>
    <mergeCell ref="I18:J18"/>
    <mergeCell ref="K16:L16"/>
    <mergeCell ref="M16:O16"/>
    <mergeCell ref="K15:O15"/>
    <mergeCell ref="C22:C26"/>
    <mergeCell ref="C27:C31"/>
    <mergeCell ref="C32:C36"/>
    <mergeCell ref="I37:J37"/>
    <mergeCell ref="C37:G41"/>
    <mergeCell ref="I23:J23"/>
    <mergeCell ref="I24:J25"/>
    <mergeCell ref="H24:H25"/>
    <mergeCell ref="H29:H30"/>
    <mergeCell ref="I33:J33"/>
    <mergeCell ref="D32:G36"/>
    <mergeCell ref="I36:J36"/>
    <mergeCell ref="H39:H40"/>
    <mergeCell ref="I39:J40"/>
    <mergeCell ref="I32:J32"/>
    <mergeCell ref="H34:H35"/>
    <mergeCell ref="K37:L37"/>
    <mergeCell ref="M37:O37"/>
    <mergeCell ref="I38:J38"/>
    <mergeCell ref="K38:L38"/>
    <mergeCell ref="M38:O38"/>
    <mergeCell ref="K39:L40"/>
    <mergeCell ref="M39:O40"/>
    <mergeCell ref="I41:J41"/>
    <mergeCell ref="K41:L41"/>
    <mergeCell ref="M41:O41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2019-12-11T05:58:42Z</dcterms:modified>
</cp:coreProperties>
</file>