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Лот 1" sheetId="1" r:id="rId1"/>
  </sheets>
  <calcPr calcId="144525"/>
</workbook>
</file>

<file path=xl/sharedStrings.xml><?xml version="1.0" encoding="utf-8"?>
<sst xmlns="http://schemas.openxmlformats.org/spreadsheetml/2006/main" count="54" uniqueCount="51">
  <si>
    <t xml:space="preserve">ПРИЛОЖЕНИЕ №2 </t>
  </si>
  <si>
    <t>к извещению о проведении открытого конкурса</t>
  </si>
  <si>
    <t>РАЗМЕР ПЛАТЫ ЗА СОДЕРЖАНИЕ И РЕМОНТ ЖИЛОГО ПОМЕЩЕНИЯ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</si>
  <si>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</si>
  <si>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</si>
  <si>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</si>
  <si>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Утверждаю</t>
  </si>
  <si>
    <t xml:space="preserve">                        начальник управления жилищно-  </t>
  </si>
  <si>
    <t xml:space="preserve">                        администрации Белоярского района</t>
  </si>
  <si>
    <t>____________________И.В.Иванов</t>
  </si>
  <si>
    <t xml:space="preserve">                        Администрация Белоярского района,</t>
  </si>
  <si>
    <t xml:space="preserve">                                        628161, Тюменская область</t>
  </si>
  <si>
    <t xml:space="preserve">                          г.Белоярский, ул. Центральная, д.  9</t>
  </si>
  <si>
    <t xml:space="preserve">                     телефон 8(34670) 62-110, факс 4-14-57</t>
  </si>
  <si>
    <t>"___"_____________________________2025 год</t>
  </si>
  <si>
    <t>дата утверждения</t>
  </si>
  <si>
    <t>№</t>
  </si>
  <si>
    <t>Населенный пункт</t>
  </si>
  <si>
    <t>Адрес МКД</t>
  </si>
  <si>
    <t>Общая площадь жилых и нежилых помещений м2</t>
  </si>
  <si>
    <t>Размер платы за содержание и ремонт жилого помещения за один кв. метр общей площади в месяц без НДС</t>
  </si>
  <si>
    <t>в том числе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</si>
  <si>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</si>
  <si>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</t>
  </si>
  <si>
    <t>Работы и услуги по содержанию иного общего имущества</t>
  </si>
  <si>
    <t xml:space="preserve">Работы и услуги по содержанию иного общего имущества, с учетом расходов на перевозку, страхование, уплату таможенных пошлин, налогов, сборов и других обязательных платежей </t>
  </si>
  <si>
    <t>Работы необходимые для надлежащего содержания мест сбора  твердых коммунальных отходов</t>
  </si>
  <si>
    <t>Прочее</t>
  </si>
  <si>
    <t>Обслуживание лифтов</t>
  </si>
  <si>
    <t>Обслуживание общедомовых приборов учета</t>
  </si>
  <si>
    <t xml:space="preserve">Обслуживание домофонов </t>
  </si>
  <si>
    <t>Размер платы объекта в месяц (руб)</t>
  </si>
  <si>
    <t>Размер платы объекта в год      (руб)</t>
  </si>
  <si>
    <t>Общая площадь  жилых помещений</t>
  </si>
  <si>
    <t>Этажность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</si>
  <si>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</si>
  <si>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</si>
  <si>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</si>
  <si>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</si>
  <si>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</si>
  <si>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</si>
  <si>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Наименование УК, ТСЖ</t>
  </si>
  <si>
    <t>Лот № 1</t>
  </si>
  <si>
    <t xml:space="preserve">г. Белоярский </t>
  </si>
  <si>
    <t>Мирный мкр, д, 7</t>
  </si>
  <si>
    <t>Мирный мкр, д, 8</t>
  </si>
  <si>
    <t>Лот № 2</t>
  </si>
  <si>
    <t>Мирный мкр, д, 17</t>
  </si>
  <si>
    <t>Начальник отдела тарифной и ценовой политики</t>
  </si>
  <si>
    <t>Управления экономики, реформ и программ</t>
  </si>
  <si>
    <t>______________________Ю.В.Ягодка</t>
  </si>
</sst>
</file>

<file path=xl/styles.xml><?xml version="1.0" encoding="utf-8"?>
<styleSheet xmlns="http://schemas.openxmlformats.org/spreadsheetml/2006/main">
  <numFmts count="4">
    <numFmt numFmtId="176" formatCode="_-* #,##0\ &quot;₽&quot;_-;\-* #,##0\ &quot;₽&quot;_-;_-* \-\ &quot;₽&quot;_-;_-@_-"/>
    <numFmt numFmtId="41" formatCode="_-* #,##0_-;\-* #,##0_-;_-* &quot;-&quot;_-;_-@_-"/>
    <numFmt numFmtId="177" formatCode="_-* #,##0.00\ &quot;₽&quot;_-;\-* #,##0.00\ &quot;₽&quot;_-;_-* \-??\ &quot;₽&quot;_-;_-@_-"/>
    <numFmt numFmtId="43" formatCode="_-* #,##0.00_-;\-* #,##0.00_-;_-* &quot;-&quot;??_-;_-@_-"/>
  </numFmts>
  <fonts count="33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4"/>
      <color theme="1"/>
      <name val="Times New Roman"/>
      <charset val="204"/>
    </font>
    <font>
      <sz val="9"/>
      <color theme="1"/>
      <name val="Times New Roman"/>
      <charset val="204"/>
    </font>
    <font>
      <sz val="12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Arial"/>
      <charset val="20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15" fillId="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4" fillId="0" borderId="0">
      <alignment horizontal="left"/>
    </xf>
    <xf numFmtId="43" fontId="1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1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4" borderId="7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0" borderId="0"/>
    <xf numFmtId="0" fontId="15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Fill="1" applyAlignment="1"/>
    <xf numFmtId="1" fontId="1" fillId="0" borderId="0" xfId="0" applyNumberFormat="1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/>
    <xf numFmtId="0" fontId="3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Fill="1" applyAlignment="1"/>
    <xf numFmtId="0" fontId="5" fillId="0" borderId="0" xfId="0" applyFont="1" applyFill="1" applyAlignment="1"/>
    <xf numFmtId="0" fontId="7" fillId="0" borderId="0" xfId="0" applyFont="1" applyAlignment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1" fontId="2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9" fillId="0" borderId="3" xfId="0" applyFont="1" applyBorder="1" applyAlignment="1"/>
    <xf numFmtId="0" fontId="9" fillId="0" borderId="1" xfId="0" applyFont="1" applyBorder="1" applyAlignment="1"/>
    <xf numFmtId="1" fontId="9" fillId="0" borderId="1" xfId="0" applyNumberFormat="1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/>
    <xf numFmtId="0" fontId="10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Обычный 2 2" xfId="7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85"/>
  <sheetViews>
    <sheetView tabSelected="1" zoomScale="110" zoomScaleNormal="110" workbookViewId="0">
      <pane xSplit="3" ySplit="20" topLeftCell="D29" activePane="bottomRight" state="frozenSplit"/>
      <selection/>
      <selection pane="topRight"/>
      <selection pane="bottomLeft"/>
      <selection pane="bottomRight" activeCell="E19" sqref="E19:E20"/>
    </sheetView>
  </sheetViews>
  <sheetFormatPr defaultColWidth="9" defaultRowHeight="12.75"/>
  <cols>
    <col min="1" max="1" width="4.57142857142857" style="2" customWidth="1"/>
    <col min="2" max="2" width="15" style="2" customWidth="1"/>
    <col min="3" max="3" width="23.2857142857143" style="3" customWidth="1"/>
    <col min="4" max="4" width="12.9904761904762" style="2" customWidth="1"/>
    <col min="5" max="5" width="28.7142857142857" style="2" customWidth="1"/>
    <col min="6" max="6" width="12.7142857142857" style="2" customWidth="1"/>
    <col min="7" max="7" width="23.2857142857143" style="2" customWidth="1"/>
    <col min="8" max="8" width="15.8571428571429" style="2" customWidth="1"/>
    <col min="9" max="9" width="12.7142857142857" style="2" customWidth="1"/>
    <col min="10" max="10" width="11.8571428571429" style="2" customWidth="1"/>
    <col min="11" max="11" width="9.85714285714286" style="2" customWidth="1"/>
    <col min="12" max="12" width="15.4285714285714" style="2" customWidth="1"/>
    <col min="13" max="13" width="9.85714285714286" style="2" hidden="1" customWidth="1"/>
    <col min="14" max="14" width="10.1428571428571" style="2" customWidth="1"/>
    <col min="15" max="15" width="11.1428571428571" style="2" customWidth="1"/>
    <col min="16" max="16" width="15.8571428571429" style="2" customWidth="1"/>
    <col min="17" max="17" width="13.6285714285714" style="2" customWidth="1"/>
    <col min="18" max="19" width="11.8571428571429" style="2" customWidth="1"/>
    <col min="20" max="20" width="11.8571428571429" style="2" hidden="1" customWidth="1"/>
    <col min="21" max="21" width="8.28571428571429" style="2" hidden="1" customWidth="1"/>
    <col min="22" max="22" width="37.8571428571429" style="2" hidden="1" customWidth="1"/>
    <col min="23" max="23" width="9" style="4" hidden="1" customWidth="1"/>
    <col min="24" max="26" width="9" style="2" hidden="1" customWidth="1"/>
    <col min="27" max="27" width="16.4285714285714" style="2" hidden="1" customWidth="1"/>
    <col min="28" max="28" width="11.8571428571429" style="2" hidden="1" customWidth="1"/>
    <col min="29" max="16384" width="9.14285714285714" style="5"/>
  </cols>
  <sheetData>
    <row r="1" ht="15.75" spans="1:19">
      <c r="A1" s="6"/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4"/>
      <c r="Q1" s="44" t="s">
        <v>0</v>
      </c>
      <c r="R1" s="44"/>
      <c r="S1" s="44"/>
    </row>
    <row r="2" ht="15.75" spans="1:19">
      <c r="A2" s="6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4" t="s">
        <v>1</v>
      </c>
      <c r="Q2" s="44"/>
      <c r="R2" s="44"/>
      <c r="S2" s="44"/>
    </row>
    <row r="3" ht="15.75" spans="1:19">
      <c r="A3" s="6"/>
      <c r="B3" s="6"/>
      <c r="C3" s="7"/>
      <c r="D3" s="6"/>
      <c r="E3" s="6"/>
      <c r="F3" s="8" t="s">
        <v>2</v>
      </c>
      <c r="G3" s="8"/>
      <c r="H3" s="8"/>
      <c r="I3" s="8"/>
      <c r="J3" s="8"/>
      <c r="K3" s="8"/>
      <c r="L3" s="8"/>
      <c r="M3" s="8"/>
      <c r="N3" s="6"/>
      <c r="O3" s="6"/>
      <c r="P3" s="44" t="s">
        <v>3</v>
      </c>
      <c r="Q3" s="44"/>
      <c r="R3" s="44"/>
      <c r="S3" s="44"/>
    </row>
    <row r="4" ht="15.75" spans="1:19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4" t="s">
        <v>4</v>
      </c>
      <c r="Q4" s="44"/>
      <c r="R4" s="44"/>
      <c r="S4" s="44"/>
    </row>
    <row r="5" ht="15" customHeight="1" spans="1:19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4" t="s">
        <v>5</v>
      </c>
      <c r="Q5" s="44"/>
      <c r="R5" s="44"/>
      <c r="S5" s="44"/>
    </row>
    <row r="6" ht="15" customHeight="1" spans="1:19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44"/>
      <c r="Q6" s="44"/>
      <c r="R6" s="44"/>
      <c r="S6" s="44"/>
    </row>
    <row r="7" ht="15" customHeight="1" spans="1:19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45"/>
      <c r="P7" s="46"/>
      <c r="Q7" s="58" t="s">
        <v>6</v>
      </c>
      <c r="R7" s="59"/>
      <c r="S7" s="60"/>
    </row>
    <row r="8" ht="15" customHeight="1" spans="1:19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6" t="s">
        <v>7</v>
      </c>
      <c r="P8" s="46"/>
      <c r="Q8" s="46"/>
      <c r="R8" s="46"/>
      <c r="S8" s="60"/>
    </row>
    <row r="9" ht="15" customHeight="1" spans="1:19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5" t="s">
        <v>8</v>
      </c>
      <c r="P9" s="46"/>
      <c r="Q9" s="46"/>
      <c r="R9" s="46"/>
      <c r="S9" s="60"/>
    </row>
    <row r="10" ht="15" customHeight="1" spans="1:19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45"/>
      <c r="P10" s="46" t="s">
        <v>9</v>
      </c>
      <c r="Q10" s="46"/>
      <c r="R10" s="46"/>
      <c r="S10" s="60"/>
    </row>
    <row r="11" ht="15" customHeight="1" spans="1:19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47" t="s">
        <v>10</v>
      </c>
      <c r="P11" s="46"/>
      <c r="Q11" s="46"/>
      <c r="R11" s="46"/>
      <c r="S11" s="60"/>
    </row>
    <row r="12" ht="15" customHeight="1" spans="1:19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5" t="s">
        <v>11</v>
      </c>
      <c r="P12" s="46"/>
      <c r="Q12" s="46"/>
      <c r="R12" s="46"/>
      <c r="S12" s="60"/>
    </row>
    <row r="13" ht="15" customHeight="1" spans="1:19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5" t="s">
        <v>12</v>
      </c>
      <c r="P13" s="46"/>
      <c r="Q13" s="46"/>
      <c r="R13" s="46"/>
      <c r="S13" s="60"/>
    </row>
    <row r="14" ht="15" customHeight="1" spans="1:19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7" t="s">
        <v>13</v>
      </c>
      <c r="P14" s="46"/>
      <c r="Q14" s="46"/>
      <c r="R14" s="46"/>
      <c r="S14" s="60"/>
    </row>
    <row r="15" ht="15.75" spans="1:19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5" t="s">
        <v>14</v>
      </c>
      <c r="P15" s="46"/>
      <c r="Q15" s="46"/>
      <c r="R15" s="46"/>
      <c r="S15" s="60"/>
    </row>
    <row r="16" ht="15.75" spans="1:18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8"/>
      <c r="P16" s="6" t="s">
        <v>15</v>
      </c>
      <c r="Q16" s="59"/>
      <c r="R16" s="6"/>
    </row>
    <row r="17" ht="15.75" spans="1:18">
      <c r="A17" s="6"/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8"/>
      <c r="P17" s="6"/>
      <c r="Q17" s="59"/>
      <c r="R17" s="6"/>
    </row>
    <row r="18" ht="7.5" customHeight="1" spans="1:18">
      <c r="A18" s="6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48"/>
      <c r="P18" s="6"/>
      <c r="Q18" s="59"/>
      <c r="R18" s="6"/>
    </row>
    <row r="19" ht="15" customHeight="1" spans="1:28">
      <c r="A19" s="9" t="s">
        <v>16</v>
      </c>
      <c r="B19" s="10" t="s">
        <v>17</v>
      </c>
      <c r="C19" s="11" t="s">
        <v>18</v>
      </c>
      <c r="D19" s="12" t="s">
        <v>19</v>
      </c>
      <c r="E19" s="13" t="s">
        <v>20</v>
      </c>
      <c r="F19" s="14" t="s">
        <v>21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5"/>
      <c r="T19" s="61"/>
      <c r="U19" s="62"/>
      <c r="V19" s="62"/>
      <c r="W19" s="63"/>
      <c r="X19" s="62"/>
      <c r="Y19" s="62"/>
      <c r="Z19" s="62"/>
      <c r="AA19" s="62"/>
      <c r="AB19" s="62"/>
    </row>
    <row r="20" s="1" customFormat="1" ht="165.75" customHeight="1" spans="1:28">
      <c r="A20" s="15"/>
      <c r="B20" s="15"/>
      <c r="C20" s="15"/>
      <c r="D20" s="15"/>
      <c r="E20" s="13"/>
      <c r="F20" s="13" t="s">
        <v>22</v>
      </c>
      <c r="G20" s="16"/>
      <c r="H20" s="13" t="s">
        <v>23</v>
      </c>
      <c r="I20" s="16"/>
      <c r="J20" s="13" t="s">
        <v>24</v>
      </c>
      <c r="K20" s="16" t="s">
        <v>25</v>
      </c>
      <c r="L20" s="13" t="s">
        <v>26</v>
      </c>
      <c r="M20" s="16" t="s">
        <v>25</v>
      </c>
      <c r="N20" s="13" t="s">
        <v>27</v>
      </c>
      <c r="O20" s="49" t="s">
        <v>28</v>
      </c>
      <c r="P20" s="13" t="s">
        <v>29</v>
      </c>
      <c r="Q20" s="13" t="s">
        <v>30</v>
      </c>
      <c r="R20" s="12" t="s">
        <v>31</v>
      </c>
      <c r="S20" s="12" t="s">
        <v>32</v>
      </c>
      <c r="T20" s="64" t="s">
        <v>33</v>
      </c>
      <c r="U20" s="64" t="s">
        <v>34</v>
      </c>
      <c r="V20" s="65" t="s">
        <v>35</v>
      </c>
      <c r="W20" s="66" t="s">
        <v>36</v>
      </c>
      <c r="X20" s="67" t="s">
        <v>37</v>
      </c>
      <c r="Y20" s="67" t="s">
        <v>38</v>
      </c>
      <c r="Z20" s="67" t="s">
        <v>39</v>
      </c>
      <c r="AA20" s="67" t="s">
        <v>40</v>
      </c>
      <c r="AB20" s="73" t="s">
        <v>41</v>
      </c>
    </row>
    <row r="21" s="1" customFormat="1" ht="15.75" spans="1:28">
      <c r="A21" s="17">
        <v>1</v>
      </c>
      <c r="B21" s="17">
        <v>2</v>
      </c>
      <c r="C21" s="17">
        <v>3</v>
      </c>
      <c r="D21" s="17">
        <v>4</v>
      </c>
      <c r="E21" s="17">
        <v>5</v>
      </c>
      <c r="F21" s="17">
        <v>6</v>
      </c>
      <c r="G21" s="18"/>
      <c r="H21" s="17">
        <v>7</v>
      </c>
      <c r="I21" s="18"/>
      <c r="J21" s="17">
        <v>8</v>
      </c>
      <c r="K21" s="18"/>
      <c r="L21" s="18">
        <v>9</v>
      </c>
      <c r="M21" s="18"/>
      <c r="N21" s="17">
        <v>10</v>
      </c>
      <c r="O21" s="18">
        <v>11</v>
      </c>
      <c r="P21" s="17">
        <v>12</v>
      </c>
      <c r="Q21" s="17">
        <v>13</v>
      </c>
      <c r="R21" s="17">
        <v>14</v>
      </c>
      <c r="S21" s="17">
        <v>15</v>
      </c>
      <c r="T21" s="68">
        <v>13</v>
      </c>
      <c r="U21" s="68">
        <v>14</v>
      </c>
      <c r="V21" s="68">
        <v>15</v>
      </c>
      <c r="W21" s="68">
        <v>16</v>
      </c>
      <c r="X21" s="68">
        <v>17</v>
      </c>
      <c r="Y21" s="68">
        <v>18</v>
      </c>
      <c r="Z21" s="68">
        <v>19</v>
      </c>
      <c r="AA21" s="68">
        <v>20</v>
      </c>
      <c r="AB21" s="74"/>
    </row>
    <row r="22" ht="15.75" spans="1:44">
      <c r="A22" s="19"/>
      <c r="B22" s="20" t="s">
        <v>42</v>
      </c>
      <c r="C22" s="21"/>
      <c r="D22" s="22"/>
      <c r="E22" s="23"/>
      <c r="F22" s="24"/>
      <c r="G22" s="25"/>
      <c r="H22" s="24"/>
      <c r="I22" s="25"/>
      <c r="J22" s="24"/>
      <c r="K22" s="25"/>
      <c r="L22" s="50"/>
      <c r="M22" s="50"/>
      <c r="N22" s="51"/>
      <c r="O22" s="22"/>
      <c r="P22" s="22"/>
      <c r="Q22" s="22"/>
      <c r="R22" s="69"/>
      <c r="S22" s="69"/>
      <c r="T22" s="6"/>
      <c r="U22" s="6"/>
      <c r="V22" s="6"/>
      <c r="W22" s="48"/>
      <c r="X22" s="6"/>
      <c r="Y22" s="6"/>
      <c r="Z22" s="6"/>
      <c r="AA22" s="6"/>
      <c r="AB22" s="75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</row>
    <row r="23" ht="15.75" spans="1:44">
      <c r="A23" s="19">
        <v>1</v>
      </c>
      <c r="B23" s="26" t="s">
        <v>43</v>
      </c>
      <c r="C23" s="27" t="s">
        <v>44</v>
      </c>
      <c r="D23" s="28">
        <v>369.5</v>
      </c>
      <c r="E23" s="29">
        <f t="shared" ref="E23:E24" si="0">SUM(F23:Q23)</f>
        <v>35.28</v>
      </c>
      <c r="F23" s="30">
        <v>8.99</v>
      </c>
      <c r="G23" s="31"/>
      <c r="H23" s="30">
        <v>9.84</v>
      </c>
      <c r="I23" s="31"/>
      <c r="J23" s="30">
        <v>11.69</v>
      </c>
      <c r="K23" s="31"/>
      <c r="L23" s="52">
        <v>1.36</v>
      </c>
      <c r="M23" s="53"/>
      <c r="N23" s="54">
        <v>1.7</v>
      </c>
      <c r="O23" s="55">
        <v>0</v>
      </c>
      <c r="P23" s="55">
        <v>1.7</v>
      </c>
      <c r="Q23" s="54">
        <v>0</v>
      </c>
      <c r="R23" s="70">
        <f>D23*E23</f>
        <v>13035.96</v>
      </c>
      <c r="S23" s="70">
        <f>R23*12</f>
        <v>156431.52</v>
      </c>
      <c r="T23" s="6"/>
      <c r="U23" s="6"/>
      <c r="V23" s="6"/>
      <c r="W23" s="48"/>
      <c r="X23" s="6"/>
      <c r="Y23" s="6"/>
      <c r="Z23" s="6"/>
      <c r="AA23" s="6"/>
      <c r="AB23" s="75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</row>
    <row r="24" ht="15.75" spans="1:44">
      <c r="A24" s="19">
        <v>2</v>
      </c>
      <c r="B24" s="26" t="s">
        <v>43</v>
      </c>
      <c r="C24" s="27" t="s">
        <v>45</v>
      </c>
      <c r="D24" s="28">
        <v>363.6</v>
      </c>
      <c r="E24" s="32">
        <f t="shared" si="0"/>
        <v>35.28</v>
      </c>
      <c r="F24" s="30">
        <v>8.99</v>
      </c>
      <c r="G24" s="31"/>
      <c r="H24" s="30">
        <v>9.84</v>
      </c>
      <c r="I24" s="31"/>
      <c r="J24" s="30">
        <v>11.69</v>
      </c>
      <c r="K24" s="31"/>
      <c r="L24" s="52">
        <v>1.36</v>
      </c>
      <c r="M24" s="53"/>
      <c r="N24" s="54">
        <v>1.7</v>
      </c>
      <c r="O24" s="55">
        <v>0</v>
      </c>
      <c r="P24" s="55">
        <v>1.7</v>
      </c>
      <c r="Q24" s="54">
        <v>0</v>
      </c>
      <c r="R24" s="70">
        <f>D24*E24</f>
        <v>12827.808</v>
      </c>
      <c r="S24" s="70">
        <f>R24*12</f>
        <v>153933.696</v>
      </c>
      <c r="T24" s="6"/>
      <c r="U24" s="6"/>
      <c r="V24" s="6"/>
      <c r="W24" s="48"/>
      <c r="X24" s="6"/>
      <c r="Y24" s="6"/>
      <c r="Z24" s="6"/>
      <c r="AA24" s="6"/>
      <c r="AB24" s="75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</row>
    <row r="25" ht="15.75" spans="1:44">
      <c r="A25" s="19"/>
      <c r="B25" s="20" t="s">
        <v>46</v>
      </c>
      <c r="C25" s="27"/>
      <c r="D25" s="28"/>
      <c r="E25" s="32"/>
      <c r="F25" s="30"/>
      <c r="G25" s="31"/>
      <c r="H25" s="30"/>
      <c r="I25" s="31"/>
      <c r="J25" s="30"/>
      <c r="K25" s="31"/>
      <c r="L25" s="52"/>
      <c r="M25" s="53"/>
      <c r="N25" s="54"/>
      <c r="O25" s="55"/>
      <c r="P25" s="55"/>
      <c r="Q25" s="54"/>
      <c r="R25" s="70"/>
      <c r="S25" s="70"/>
      <c r="T25" s="6"/>
      <c r="U25" s="6"/>
      <c r="V25" s="6"/>
      <c r="W25" s="48"/>
      <c r="X25" s="6"/>
      <c r="Y25" s="6"/>
      <c r="Z25" s="6"/>
      <c r="AA25" s="6"/>
      <c r="AB25" s="75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</row>
    <row r="26" ht="15.75" spans="1:44">
      <c r="A26" s="19">
        <v>1</v>
      </c>
      <c r="B26" s="26" t="s">
        <v>43</v>
      </c>
      <c r="C26" s="27" t="s">
        <v>47</v>
      </c>
      <c r="D26" s="28">
        <v>378.9</v>
      </c>
      <c r="E26" s="29">
        <f t="shared" ref="E26" si="1">SUM(F26:Q26)</f>
        <v>36.63</v>
      </c>
      <c r="F26" s="30">
        <v>10.7</v>
      </c>
      <c r="G26" s="31"/>
      <c r="H26" s="30">
        <v>9.28</v>
      </c>
      <c r="I26" s="31"/>
      <c r="J26" s="30">
        <v>11.89</v>
      </c>
      <c r="K26" s="31"/>
      <c r="L26" s="52">
        <v>1.36</v>
      </c>
      <c r="M26" s="53"/>
      <c r="N26" s="54">
        <v>1.7</v>
      </c>
      <c r="O26" s="55">
        <v>0</v>
      </c>
      <c r="P26" s="55">
        <v>1.7</v>
      </c>
      <c r="Q26" s="54">
        <v>0</v>
      </c>
      <c r="R26" s="70">
        <f>D26*E26</f>
        <v>13879.107</v>
      </c>
      <c r="S26" s="70">
        <f>R26*12</f>
        <v>166549.284</v>
      </c>
      <c r="T26" s="6"/>
      <c r="U26" s="6"/>
      <c r="V26" s="6"/>
      <c r="W26" s="48"/>
      <c r="X26" s="6"/>
      <c r="Y26" s="6"/>
      <c r="Z26" s="6"/>
      <c r="AA26" s="6"/>
      <c r="AB26" s="75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</row>
    <row r="27" ht="15.75" spans="1:44">
      <c r="A27" s="33"/>
      <c r="B27" s="34"/>
      <c r="C27" s="35"/>
      <c r="D27" s="36"/>
      <c r="E27" s="37"/>
      <c r="F27" s="38"/>
      <c r="G27" s="39"/>
      <c r="H27" s="38"/>
      <c r="I27" s="39"/>
      <c r="J27" s="38"/>
      <c r="K27" s="39"/>
      <c r="L27" s="37"/>
      <c r="M27" s="56"/>
      <c r="N27" s="37"/>
      <c r="O27" s="57"/>
      <c r="P27" s="57"/>
      <c r="Q27" s="57"/>
      <c r="R27" s="71"/>
      <c r="S27" s="71"/>
      <c r="T27" s="40"/>
      <c r="U27" s="40"/>
      <c r="V27" s="40"/>
      <c r="W27" s="72"/>
      <c r="X27" s="40"/>
      <c r="Y27" s="40"/>
      <c r="Z27" s="40"/>
      <c r="AA27" s="40"/>
      <c r="AB27" s="40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</row>
    <row r="28" ht="18.75" spans="1:44">
      <c r="A28" s="40"/>
      <c r="B28" s="40"/>
      <c r="C28" s="41" t="s">
        <v>48</v>
      </c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0"/>
      <c r="U28" s="40"/>
      <c r="V28" s="40"/>
      <c r="W28" s="72"/>
      <c r="X28" s="40"/>
      <c r="Y28" s="40"/>
      <c r="Z28" s="40"/>
      <c r="AA28" s="40"/>
      <c r="AB28" s="40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</row>
    <row r="29" ht="18.75" spans="1:44">
      <c r="A29" s="40"/>
      <c r="B29" s="40"/>
      <c r="C29" s="41" t="s">
        <v>49</v>
      </c>
      <c r="D29" s="42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72"/>
      <c r="X29" s="40"/>
      <c r="Y29" s="40"/>
      <c r="Z29" s="40"/>
      <c r="AA29" s="40"/>
      <c r="AB29" s="40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</row>
    <row r="30" ht="18.75" spans="1:44">
      <c r="A30" s="40"/>
      <c r="B30" s="40"/>
      <c r="C30" s="41"/>
      <c r="D30" s="42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72"/>
      <c r="X30" s="40"/>
      <c r="Y30" s="40"/>
      <c r="Z30" s="40"/>
      <c r="AA30" s="40"/>
      <c r="AB30" s="40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</row>
    <row r="31" ht="18.75" spans="1:44">
      <c r="A31" s="40"/>
      <c r="B31" s="40"/>
      <c r="C31" s="41" t="s">
        <v>50</v>
      </c>
      <c r="D31" s="42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72"/>
      <c r="X31" s="40"/>
      <c r="Y31" s="40"/>
      <c r="Z31" s="40"/>
      <c r="AA31" s="40"/>
      <c r="AB31" s="40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</row>
    <row r="32" ht="15.75" spans="1:44">
      <c r="A32" s="40"/>
      <c r="B32" s="40"/>
      <c r="C32" s="43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72"/>
      <c r="X32" s="40"/>
      <c r="Y32" s="40"/>
      <c r="Z32" s="40"/>
      <c r="AA32" s="40"/>
      <c r="AB32" s="40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</row>
    <row r="33" ht="15.75" spans="1:44">
      <c r="A33" s="6"/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48"/>
      <c r="X33" s="6"/>
      <c r="Y33" s="6"/>
      <c r="Z33" s="6"/>
      <c r="AA33" s="6"/>
      <c r="AB33" s="6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</row>
    <row r="34" ht="15.75" spans="1:44">
      <c r="A34" s="6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48"/>
      <c r="X34" s="6"/>
      <c r="Y34" s="6"/>
      <c r="Z34" s="6"/>
      <c r="AA34" s="6"/>
      <c r="AB34" s="6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</row>
    <row r="35" ht="15.75" spans="1:44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48"/>
      <c r="X35" s="6"/>
      <c r="Y35" s="6"/>
      <c r="Z35" s="6"/>
      <c r="AA35" s="6"/>
      <c r="AB35" s="6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</row>
    <row r="36" ht="15.75" spans="1:44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48"/>
      <c r="X36" s="6"/>
      <c r="Y36" s="6"/>
      <c r="Z36" s="6"/>
      <c r="AA36" s="6"/>
      <c r="AB36" s="6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</row>
    <row r="37" ht="15.75" spans="1:44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48"/>
      <c r="X37" s="6"/>
      <c r="Y37" s="6"/>
      <c r="Z37" s="6"/>
      <c r="AA37" s="6"/>
      <c r="AB37" s="6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</row>
    <row r="38" ht="15.75" spans="1:44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48"/>
      <c r="X38" s="6"/>
      <c r="Y38" s="6"/>
      <c r="Z38" s="6"/>
      <c r="AA38" s="6"/>
      <c r="AB38" s="6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</row>
    <row r="39" ht="15.75" spans="1:44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48"/>
      <c r="X39" s="6"/>
      <c r="Y39" s="6"/>
      <c r="Z39" s="6"/>
      <c r="AA39" s="6"/>
      <c r="AB39" s="6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</row>
    <row r="40" ht="15.75" spans="1:44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48"/>
      <c r="X40" s="6"/>
      <c r="Y40" s="6"/>
      <c r="Z40" s="6"/>
      <c r="AA40" s="6"/>
      <c r="AB40" s="6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</row>
    <row r="41" ht="15.75" spans="1:44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48"/>
      <c r="X41" s="6"/>
      <c r="Y41" s="6"/>
      <c r="Z41" s="6"/>
      <c r="AA41" s="6"/>
      <c r="AB41" s="6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</row>
    <row r="42" ht="15.75" spans="1:44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48"/>
      <c r="X42" s="6"/>
      <c r="Y42" s="6"/>
      <c r="Z42" s="6"/>
      <c r="AA42" s="6"/>
      <c r="AB42" s="6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</row>
    <row r="43" ht="15.75" spans="1:44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48"/>
      <c r="X43" s="6"/>
      <c r="Y43" s="6"/>
      <c r="Z43" s="6"/>
      <c r="AA43" s="6"/>
      <c r="AB43" s="6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</row>
    <row r="44" ht="15.75" spans="1:44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48"/>
      <c r="X44" s="6"/>
      <c r="Y44" s="6"/>
      <c r="Z44" s="6"/>
      <c r="AA44" s="6"/>
      <c r="AB44" s="6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</row>
    <row r="45" ht="15.75" spans="1:44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48"/>
      <c r="X45" s="6"/>
      <c r="Y45" s="6"/>
      <c r="Z45" s="6"/>
      <c r="AA45" s="6"/>
      <c r="AB45" s="6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</row>
    <row r="46" ht="15.75" spans="1:44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48"/>
      <c r="X46" s="6"/>
      <c r="Y46" s="6"/>
      <c r="Z46" s="6"/>
      <c r="AA46" s="6"/>
      <c r="AB46" s="6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</row>
    <row r="47" ht="15.75" spans="1:44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48"/>
      <c r="X47" s="6"/>
      <c r="Y47" s="6"/>
      <c r="Z47" s="6"/>
      <c r="AA47" s="6"/>
      <c r="AB47" s="6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ht="15.75" spans="1:44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48"/>
      <c r="X48" s="6"/>
      <c r="Y48" s="6"/>
      <c r="Z48" s="6"/>
      <c r="AA48" s="6"/>
      <c r="AB48" s="6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</row>
    <row r="49" ht="15.75" spans="1:44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48"/>
      <c r="X49" s="6"/>
      <c r="Y49" s="6"/>
      <c r="Z49" s="6"/>
      <c r="AA49" s="6"/>
      <c r="AB49" s="6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</row>
    <row r="50" ht="15.75" spans="1:44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48"/>
      <c r="X50" s="6"/>
      <c r="Y50" s="6"/>
      <c r="Z50" s="6"/>
      <c r="AA50" s="6"/>
      <c r="AB50" s="6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</row>
    <row r="51" ht="15.75" spans="1:44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48"/>
      <c r="X51" s="6"/>
      <c r="Y51" s="6"/>
      <c r="Z51" s="6"/>
      <c r="AA51" s="6"/>
      <c r="AB51" s="6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</row>
    <row r="52" ht="15.75" spans="1:44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48"/>
      <c r="X52" s="6"/>
      <c r="Y52" s="6"/>
      <c r="Z52" s="6"/>
      <c r="AA52" s="6"/>
      <c r="AB52" s="6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</row>
    <row r="53" ht="15.75" spans="1:44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48"/>
      <c r="X53" s="6"/>
      <c r="Y53" s="6"/>
      <c r="Z53" s="6"/>
      <c r="AA53" s="6"/>
      <c r="AB53" s="6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</row>
    <row r="54" ht="15.75" spans="1:44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8"/>
      <c r="X54" s="6"/>
      <c r="Y54" s="6"/>
      <c r="Z54" s="6"/>
      <c r="AA54" s="6"/>
      <c r="AB54" s="6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</row>
    <row r="55" ht="15.75" spans="1:44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48"/>
      <c r="X55" s="6"/>
      <c r="Y55" s="6"/>
      <c r="Z55" s="6"/>
      <c r="AA55" s="6"/>
      <c r="AB55" s="6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</row>
    <row r="56" ht="15.75" spans="1:44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48"/>
      <c r="X56" s="6"/>
      <c r="Y56" s="6"/>
      <c r="Z56" s="6"/>
      <c r="AA56" s="6"/>
      <c r="AB56" s="6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</row>
    <row r="57" ht="15.75" spans="1:44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8"/>
      <c r="X57" s="6"/>
      <c r="Y57" s="6"/>
      <c r="Z57" s="6"/>
      <c r="AA57" s="6"/>
      <c r="AB57" s="6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</row>
    <row r="58" ht="15.75" spans="1:44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8"/>
      <c r="X58" s="6"/>
      <c r="Y58" s="6"/>
      <c r="Z58" s="6"/>
      <c r="AA58" s="6"/>
      <c r="AB58" s="6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</row>
    <row r="59" ht="15.75" spans="1:44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48"/>
      <c r="X59" s="6"/>
      <c r="Y59" s="6"/>
      <c r="Z59" s="6"/>
      <c r="AA59" s="6"/>
      <c r="AB59" s="6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</row>
    <row r="60" ht="15.75" spans="1:44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48"/>
      <c r="X60" s="6"/>
      <c r="Y60" s="6"/>
      <c r="Z60" s="6"/>
      <c r="AA60" s="6"/>
      <c r="AB60" s="6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</row>
    <row r="61" ht="15.75" spans="1:44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48"/>
      <c r="X61" s="6"/>
      <c r="Y61" s="6"/>
      <c r="Z61" s="6"/>
      <c r="AA61" s="6"/>
      <c r="AB61" s="6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</row>
    <row r="62" ht="15.75" spans="1:44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48"/>
      <c r="X62" s="6"/>
      <c r="Y62" s="6"/>
      <c r="Z62" s="6"/>
      <c r="AA62" s="6"/>
      <c r="AB62" s="6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</row>
    <row r="63" ht="15.75" spans="1:44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48"/>
      <c r="X63" s="6"/>
      <c r="Y63" s="6"/>
      <c r="Z63" s="6"/>
      <c r="AA63" s="6"/>
      <c r="AB63" s="6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</row>
    <row r="64" ht="15.75" spans="1:44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48"/>
      <c r="X64" s="6"/>
      <c r="Y64" s="6"/>
      <c r="Z64" s="6"/>
      <c r="AA64" s="6"/>
      <c r="AB64" s="6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</row>
    <row r="65" ht="15.75" spans="1:44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48"/>
      <c r="X65" s="6"/>
      <c r="Y65" s="6"/>
      <c r="Z65" s="6"/>
      <c r="AA65" s="6"/>
      <c r="AB65" s="6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</row>
    <row r="66" ht="15.75" spans="1:44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48"/>
      <c r="X66" s="6"/>
      <c r="Y66" s="6"/>
      <c r="Z66" s="6"/>
      <c r="AA66" s="6"/>
      <c r="AB66" s="6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</row>
    <row r="67" ht="15.75" spans="1:44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48"/>
      <c r="X67" s="6"/>
      <c r="Y67" s="6"/>
      <c r="Z67" s="6"/>
      <c r="AA67" s="6"/>
      <c r="AB67" s="6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</row>
    <row r="68" ht="15.75" spans="1:44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48"/>
      <c r="X68" s="6"/>
      <c r="Y68" s="6"/>
      <c r="Z68" s="6"/>
      <c r="AA68" s="6"/>
      <c r="AB68" s="6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</row>
    <row r="69" ht="15.75" spans="1:44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48"/>
      <c r="X69" s="6"/>
      <c r="Y69" s="6"/>
      <c r="Z69" s="6"/>
      <c r="AA69" s="6"/>
      <c r="AB69" s="6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</row>
    <row r="70" ht="15.75" spans="1:44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48"/>
      <c r="X70" s="6"/>
      <c r="Y70" s="6"/>
      <c r="Z70" s="6"/>
      <c r="AA70" s="6"/>
      <c r="AB70" s="6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</row>
    <row r="71" ht="15.75" spans="1:44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48"/>
      <c r="X71" s="6"/>
      <c r="Y71" s="6"/>
      <c r="Z71" s="6"/>
      <c r="AA71" s="6"/>
      <c r="AB71" s="6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</row>
    <row r="72" ht="15.75" spans="1:44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48"/>
      <c r="X72" s="6"/>
      <c r="Y72" s="6"/>
      <c r="Z72" s="6"/>
      <c r="AA72" s="6"/>
      <c r="AB72" s="6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</row>
    <row r="73" ht="15.75" spans="1:44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48"/>
      <c r="X73" s="6"/>
      <c r="Y73" s="6"/>
      <c r="Z73" s="6"/>
      <c r="AA73" s="6"/>
      <c r="AB73" s="6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</row>
    <row r="74" ht="15.75" spans="1:44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48"/>
      <c r="X74" s="6"/>
      <c r="Y74" s="6"/>
      <c r="Z74" s="6"/>
      <c r="AA74" s="6"/>
      <c r="AB74" s="6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</row>
    <row r="75" ht="15.75" spans="1:44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48"/>
      <c r="X75" s="6"/>
      <c r="Y75" s="6"/>
      <c r="Z75" s="6"/>
      <c r="AA75" s="6"/>
      <c r="AB75" s="6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</row>
    <row r="76" ht="15.75" spans="1:44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48"/>
      <c r="X76" s="6"/>
      <c r="Y76" s="6"/>
      <c r="Z76" s="6"/>
      <c r="AA76" s="6"/>
      <c r="AB76" s="6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</row>
    <row r="77" ht="15.75" spans="1:44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48"/>
      <c r="X77" s="6"/>
      <c r="Y77" s="6"/>
      <c r="Z77" s="6"/>
      <c r="AA77" s="6"/>
      <c r="AB77" s="6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</row>
    <row r="78" ht="15.75" spans="1:44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48"/>
      <c r="X78" s="6"/>
      <c r="Y78" s="6"/>
      <c r="Z78" s="6"/>
      <c r="AA78" s="6"/>
      <c r="AB78" s="6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</row>
    <row r="79" ht="15.75" spans="1:44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48"/>
      <c r="X79" s="6"/>
      <c r="Y79" s="6"/>
      <c r="Z79" s="6"/>
      <c r="AA79" s="6"/>
      <c r="AB79" s="6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</row>
    <row r="80" ht="15.75" spans="1:44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48"/>
      <c r="X80" s="6"/>
      <c r="Y80" s="6"/>
      <c r="Z80" s="6"/>
      <c r="AA80" s="6"/>
      <c r="AB80" s="6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</row>
    <row r="81" ht="15.75" spans="1:44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48"/>
      <c r="X81" s="6"/>
      <c r="Y81" s="6"/>
      <c r="Z81" s="6"/>
      <c r="AA81" s="6"/>
      <c r="AB81" s="6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</row>
    <row r="82" ht="15.75" spans="1:44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48"/>
      <c r="X82" s="6"/>
      <c r="Y82" s="6"/>
      <c r="Z82" s="6"/>
      <c r="AA82" s="6"/>
      <c r="AB82" s="6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</row>
    <row r="83" ht="15.75" spans="1:44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48"/>
      <c r="X83" s="6"/>
      <c r="Y83" s="6"/>
      <c r="Z83" s="6"/>
      <c r="AA83" s="6"/>
      <c r="AB83" s="6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</row>
    <row r="84" ht="15.75" spans="1:44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48"/>
      <c r="X84" s="6"/>
      <c r="Y84" s="6"/>
      <c r="Z84" s="6"/>
      <c r="AA84" s="6"/>
      <c r="AB84" s="6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</row>
    <row r="85" ht="15.75" spans="1:44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48"/>
      <c r="X85" s="6"/>
      <c r="Y85" s="6"/>
      <c r="Z85" s="6"/>
      <c r="AA85" s="6"/>
      <c r="AB85" s="6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</row>
  </sheetData>
  <mergeCells count="22">
    <mergeCell ref="F19:Q19"/>
    <mergeCell ref="F20:G20"/>
    <mergeCell ref="H20:I20"/>
    <mergeCell ref="J20:K20"/>
    <mergeCell ref="L20:M20"/>
    <mergeCell ref="F21:G21"/>
    <mergeCell ref="H21:I21"/>
    <mergeCell ref="J21:K21"/>
    <mergeCell ref="F23:G23"/>
    <mergeCell ref="H23:I23"/>
    <mergeCell ref="J23:K23"/>
    <mergeCell ref="F24:G24"/>
    <mergeCell ref="H24:I24"/>
    <mergeCell ref="J24:K24"/>
    <mergeCell ref="F26:G26"/>
    <mergeCell ref="H26:I26"/>
    <mergeCell ref="J26:K26"/>
    <mergeCell ref="A19:A20"/>
    <mergeCell ref="B19:B20"/>
    <mergeCell ref="C19:C20"/>
    <mergeCell ref="D19:D20"/>
    <mergeCell ref="E19:E20"/>
  </mergeCells>
  <pageMargins left="0.196850393700787" right="0.196850393700787" top="0.196850393700787" bottom="0.196850393700787" header="0.31496062992126" footer="0.196850393700787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Лот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BoriskinaGN</cp:lastModifiedBy>
  <dcterms:created xsi:type="dcterms:W3CDTF">2015-06-01T10:16:00Z</dcterms:created>
  <cp:lastPrinted>2024-04-12T05:00:00Z</cp:lastPrinted>
  <dcterms:modified xsi:type="dcterms:W3CDTF">2025-04-21T11:43:38Z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1049-11.2.0.9984</vt:lpwstr>
  </property>
</Properties>
</file>