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520" windowHeight="11385"/>
  </bookViews>
  <sheets>
    <sheet name="Лист1" sheetId="1" r:id="rId1"/>
    <sheet name="Лист2" sheetId="2" r:id="rId2"/>
    <sheet name="Лист3" sheetId="3" r:id="rId3"/>
  </sheets>
  <definedNames>
    <definedName name="_ftn1" localSheetId="0">Лист1!#REF!</definedName>
    <definedName name="_ftnref1" localSheetId="0">Лист1!$F$8</definedName>
    <definedName name="_xlnm.Print_Titles" localSheetId="0">Лист1!$7:$10</definedName>
    <definedName name="_xlnm.Print_Area" localSheetId="0">Лист1!$A$1:$R$29</definedName>
  </definedNames>
  <calcPr calcId="152511"/>
</workbook>
</file>

<file path=xl/calcChain.xml><?xml version="1.0" encoding="utf-8"?>
<calcChain xmlns="http://schemas.openxmlformats.org/spreadsheetml/2006/main">
  <c r="G12" i="1" l="1"/>
  <c r="R12" i="1"/>
  <c r="Q12" i="1"/>
  <c r="P12" i="1"/>
  <c r="O12" i="1"/>
  <c r="N12" i="1"/>
  <c r="M12" i="1"/>
  <c r="L12" i="1"/>
  <c r="K12" i="1"/>
  <c r="J12" i="1"/>
  <c r="I12" i="1"/>
  <c r="H12" i="1"/>
  <c r="F12" i="1"/>
  <c r="E12" i="1"/>
  <c r="D12" i="1"/>
</calcChain>
</file>

<file path=xl/sharedStrings.xml><?xml version="1.0" encoding="utf-8"?>
<sst xmlns="http://schemas.openxmlformats.org/spreadsheetml/2006/main" count="75" uniqueCount="54">
  <si>
    <t>Наименование показателя</t>
  </si>
  <si>
    <t>Единицы измерения</t>
  </si>
  <si>
    <t>Отчет</t>
  </si>
  <si>
    <t>Оценка</t>
  </si>
  <si>
    <t>Прогноз</t>
  </si>
  <si>
    <t>вариант</t>
  </si>
  <si>
    <t>Численность населения (среднегодовая)</t>
  </si>
  <si>
    <t>тыс. человек</t>
  </si>
  <si>
    <t>% к предыдущему году</t>
  </si>
  <si>
    <t>млн. рублей</t>
  </si>
  <si>
    <t>Индекс промышленного производства</t>
  </si>
  <si>
    <t>% к предыдущему году в сопоставимых ценах</t>
  </si>
  <si>
    <t>Продукция сельского хозяйства</t>
  </si>
  <si>
    <t>Нефть добытая, включая газовый конденсат</t>
  </si>
  <si>
    <t>тыс. тонн</t>
  </si>
  <si>
    <t>Ввод в действие жилых домов</t>
  </si>
  <si>
    <t>тыс. кв. м общей площади</t>
  </si>
  <si>
    <t>Индекс потребительских цен (на конец года)</t>
  </si>
  <si>
    <t>% к декабрю предыдущего года</t>
  </si>
  <si>
    <t>Объем инвестиций в основной капитал за счет всех источников финансирования</t>
  </si>
  <si>
    <t>Индекс физического объема инвестиций в основной капитал</t>
  </si>
  <si>
    <t>Среднедушевые денежные доходы (в месяц)</t>
  </si>
  <si>
    <t>рублей в месяц</t>
  </si>
  <si>
    <t>Реальные денежные доходы населения</t>
  </si>
  <si>
    <t>Численность занятых в малом бизнесе</t>
  </si>
  <si>
    <t>Уровень зарегистрированной безработицы на конец года</t>
  </si>
  <si>
    <t>%</t>
  </si>
  <si>
    <t>Среднесписочная численность работников на крупных и средних предприятиях</t>
  </si>
  <si>
    <t>2.1.</t>
  </si>
  <si>
    <t>Объем отгруженных товаров собственного производства, выполненных работ и услуг собственными силами (B + C + D + E)</t>
  </si>
  <si>
    <t>ПРИЛОЖЕНИЕ</t>
  </si>
  <si>
    <t>к постановлению администрации Белоярского района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</si>
  <si>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</si>
  <si>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</si>
  <si>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</si>
  <si>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</si>
  <si>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</si>
  <si>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</si>
  <si>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</si>
  <si>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</si>
  <si>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</si>
  <si>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</si>
  <si>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</si>
  <si>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</si>
  <si>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1.</t>
  </si>
  <si>
    <t>1.1.</t>
  </si>
  <si>
    <t>_______________</t>
  </si>
  <si>
    <t>от                     2023 года   №</t>
  </si>
  <si>
    <t>7.1</t>
  </si>
  <si>
    <t>рублей</t>
  </si>
  <si>
    <t>Номинальная начисленная среднемесячная заработная плата работников организаций</t>
  </si>
  <si>
    <t xml:space="preserve">Долгосрочнай прогноз
социально-экономического развития Белоярского района на период до 2029 года
</t>
  </si>
  <si>
    <t>1(консервативный)</t>
  </si>
  <si>
    <t>2(базовый)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</si>
</sst>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.00_р_."/>
    <numFmt numFmtId="166" formatCode="#,##0_р_."/>
    <numFmt numFmtId="167" formatCode="#,##0.0"/>
    <numFmt numFmtId="168" formatCode="0.000"/>
    <numFmt numFmtId="169" formatCode="#,##0.0\ _₽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8" fillId="0" borderId="0"/>
    <xf numFmtId="0" fontId="7" fillId="0" borderId="0"/>
    <xf numFmtId="0" fontId="1" fillId="0" borderId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/>
    <xf numFmtId="4" fontId="5" fillId="0" borderId="1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9" fontId="5" fillId="0" borderId="0" xfId="0" applyNumberFormat="1" applyFont="1"/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5" fontId="5" fillId="0" borderId="1" xfId="2" applyNumberFormat="1" applyFont="1" applyFill="1" applyBorder="1" applyAlignment="1" applyProtection="1">
      <alignment horizontal="center" vertical="center" wrapText="1"/>
    </xf>
    <xf numFmtId="165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7" xfId="0" applyNumberFormat="1" applyFont="1" applyBorder="1" applyAlignment="1">
      <alignment horizontal="center" vertical="center" wrapText="1"/>
    </xf>
    <xf numFmtId="164" fontId="5" fillId="0" borderId="1" xfId="2" applyNumberFormat="1" applyFont="1" applyFill="1" applyBorder="1" applyAlignment="1" applyProtection="1">
      <alignment horizontal="center" vertical="center" wrapText="1"/>
    </xf>
    <xf numFmtId="164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6" fontId="5" fillId="0" borderId="7" xfId="0" applyNumberFormat="1" applyFont="1" applyBorder="1" applyAlignment="1">
      <alignment horizontal="center" vertical="center" wrapText="1"/>
    </xf>
    <xf numFmtId="169" fontId="5" fillId="0" borderId="1" xfId="0" applyNumberFormat="1" applyFont="1" applyBorder="1" applyAlignment="1">
      <alignment horizontal="center" vertical="center" wrapText="1"/>
    </xf>
    <xf numFmtId="169" fontId="5" fillId="0" borderId="7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8" fontId="5" fillId="0" borderId="1" xfId="0" applyNumberFormat="1" applyFont="1" applyBorder="1" applyAlignment="1">
      <alignment horizontal="center" vertical="center" wrapText="1"/>
    </xf>
    <xf numFmtId="168" fontId="5" fillId="0" borderId="7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2" fontId="5" fillId="0" borderId="9" xfId="2" applyNumberFormat="1" applyFont="1" applyFill="1" applyBorder="1" applyAlignment="1">
      <alignment horizontal="center" vertical="center" wrapText="1"/>
    </xf>
    <xf numFmtId="2" fontId="5" fillId="0" borderId="14" xfId="2" applyNumberFormat="1" applyFont="1" applyFill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167" fontId="5" fillId="0" borderId="7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 shrinkToFit="1"/>
    </xf>
    <xf numFmtId="3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7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</cellXfs>
  <cellStyles count="5">
    <cellStyle name="Гиперссылка" xfId="1" builtinId="8"/>
    <cellStyle name="Обычный" xfId="0" builtinId="0"/>
    <cellStyle name="Обычный 2" xfId="3"/>
    <cellStyle name="Обычный 3" xfId="4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zoomScale="70" zoomScaleNormal="70" zoomScaleSheetLayoutView="70" workbookViewId="0">
      <pane xSplit="2" ySplit="10" topLeftCell="C11" activePane="bottomRight" state="frozen"/>
      <selection pane="topRight" activeCell="C1" sqref="C1"/>
      <selection pane="bottomLeft" activeCell="A10" sqref="A10"/>
      <selection pane="bottomRight" activeCell="R11" sqref="R11"/>
    </sheetView>
  </sheetViews>
  <sheetFormatPr defaultColWidth="8.85546875" defaultRowHeight="15.75" x14ac:dyDescent="0.25"/>
  <cols>
    <col min="1" max="1" width="8.85546875" style="3"/>
    <col min="2" max="2" width="26.85546875" style="1" customWidth="1"/>
    <col min="3" max="3" width="15.28515625" style="1" customWidth="1"/>
    <col min="4" max="4" width="13.42578125" style="1" bestFit="1" customWidth="1"/>
    <col min="5" max="7" width="12.85546875" style="1" customWidth="1"/>
    <col min="8" max="8" width="13.7109375" style="1" customWidth="1"/>
    <col min="9" max="9" width="13.140625" style="1" customWidth="1"/>
    <col min="10" max="10" width="12.7109375" style="1" customWidth="1"/>
    <col min="11" max="11" width="13.5703125" style="1" customWidth="1"/>
    <col min="12" max="12" width="13.42578125" style="1" customWidth="1"/>
    <col min="13" max="13" width="13.28515625" style="1" customWidth="1"/>
    <col min="14" max="14" width="12.85546875" style="1" customWidth="1"/>
    <col min="15" max="15" width="12.5703125" style="1" customWidth="1"/>
    <col min="16" max="16" width="13.5703125" style="1" customWidth="1"/>
    <col min="17" max="17" width="12.5703125" style="1" customWidth="1"/>
    <col min="18" max="18" width="13.5703125" style="1" customWidth="1"/>
    <col min="19" max="16384" width="8.85546875" style="1"/>
  </cols>
  <sheetData>
    <row r="1" spans="1:18" x14ac:dyDescent="0.25">
      <c r="N1" s="54" t="s">
        <v>30</v>
      </c>
      <c r="O1" s="54"/>
      <c r="P1" s="54"/>
      <c r="Q1" s="54"/>
      <c r="R1" s="54"/>
    </row>
    <row r="2" spans="1:18" x14ac:dyDescent="0.25">
      <c r="N2" s="54" t="s">
        <v>31</v>
      </c>
      <c r="O2" s="54"/>
      <c r="P2" s="54"/>
      <c r="Q2" s="54"/>
      <c r="R2" s="54"/>
    </row>
    <row r="3" spans="1:18" x14ac:dyDescent="0.25">
      <c r="N3" s="54" t="s">
        <v>47</v>
      </c>
      <c r="O3" s="54"/>
      <c r="P3" s="54"/>
      <c r="Q3" s="54"/>
      <c r="R3" s="54"/>
    </row>
    <row r="4" spans="1:18" x14ac:dyDescent="0.25">
      <c r="K4" s="2"/>
      <c r="L4" s="2"/>
      <c r="M4" s="2"/>
      <c r="N4" s="2"/>
    </row>
    <row r="5" spans="1:18" ht="69" customHeight="1" x14ac:dyDescent="0.3">
      <c r="A5" s="56" t="s">
        <v>51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</row>
    <row r="6" spans="1:18" ht="16.5" thickBot="1" x14ac:dyDescent="0.3">
      <c r="K6" s="2"/>
      <c r="L6" s="2"/>
      <c r="M6" s="2"/>
      <c r="N6" s="2"/>
    </row>
    <row r="7" spans="1:18" x14ac:dyDescent="0.25">
      <c r="A7" s="58"/>
      <c r="B7" s="60" t="s">
        <v>0</v>
      </c>
      <c r="C7" s="60" t="s">
        <v>1</v>
      </c>
      <c r="D7" s="60" t="s">
        <v>2</v>
      </c>
      <c r="E7" s="60"/>
      <c r="F7" s="16" t="s">
        <v>3</v>
      </c>
      <c r="G7" s="60" t="s">
        <v>4</v>
      </c>
      <c r="H7" s="60"/>
      <c r="I7" s="60"/>
      <c r="J7" s="60"/>
      <c r="K7" s="60"/>
      <c r="L7" s="60"/>
      <c r="M7" s="60"/>
      <c r="N7" s="60"/>
      <c r="O7" s="60"/>
      <c r="P7" s="60"/>
      <c r="Q7" s="60"/>
      <c r="R7" s="61"/>
    </row>
    <row r="8" spans="1:18" ht="15.6" customHeight="1" x14ac:dyDescent="0.25">
      <c r="A8" s="59"/>
      <c r="B8" s="47"/>
      <c r="C8" s="47"/>
      <c r="D8" s="48">
        <v>2021</v>
      </c>
      <c r="E8" s="48">
        <v>2022</v>
      </c>
      <c r="F8" s="51">
        <v>2023</v>
      </c>
      <c r="G8" s="47">
        <v>2024</v>
      </c>
      <c r="H8" s="47"/>
      <c r="I8" s="47">
        <v>2025</v>
      </c>
      <c r="J8" s="47"/>
      <c r="K8" s="47">
        <v>2026</v>
      </c>
      <c r="L8" s="47"/>
      <c r="M8" s="47">
        <v>2027</v>
      </c>
      <c r="N8" s="47"/>
      <c r="O8" s="47">
        <v>2028</v>
      </c>
      <c r="P8" s="47"/>
      <c r="Q8" s="47">
        <v>2029</v>
      </c>
      <c r="R8" s="55"/>
    </row>
    <row r="9" spans="1:18" ht="15.6" customHeight="1" x14ac:dyDescent="0.25">
      <c r="A9" s="59"/>
      <c r="B9" s="47"/>
      <c r="C9" s="47"/>
      <c r="D9" s="49"/>
      <c r="E9" s="49"/>
      <c r="F9" s="52"/>
      <c r="G9" s="47" t="s">
        <v>5</v>
      </c>
      <c r="H9" s="47"/>
      <c r="I9" s="47" t="s">
        <v>5</v>
      </c>
      <c r="J9" s="47"/>
      <c r="K9" s="47" t="s">
        <v>5</v>
      </c>
      <c r="L9" s="47"/>
      <c r="M9" s="47" t="s">
        <v>5</v>
      </c>
      <c r="N9" s="47"/>
      <c r="O9" s="47" t="s">
        <v>5</v>
      </c>
      <c r="P9" s="47"/>
      <c r="Q9" s="47" t="s">
        <v>5</v>
      </c>
      <c r="R9" s="55"/>
    </row>
    <row r="10" spans="1:18" ht="31.5" x14ac:dyDescent="0.25">
      <c r="A10" s="59"/>
      <c r="B10" s="47"/>
      <c r="C10" s="47"/>
      <c r="D10" s="49"/>
      <c r="E10" s="50"/>
      <c r="F10" s="53"/>
      <c r="G10" s="14" t="s">
        <v>52</v>
      </c>
      <c r="H10" s="14" t="s">
        <v>53</v>
      </c>
      <c r="I10" s="14" t="s">
        <v>52</v>
      </c>
      <c r="J10" s="14" t="s">
        <v>53</v>
      </c>
      <c r="K10" s="14" t="s">
        <v>52</v>
      </c>
      <c r="L10" s="14" t="s">
        <v>53</v>
      </c>
      <c r="M10" s="14" t="s">
        <v>52</v>
      </c>
      <c r="N10" s="14" t="s">
        <v>53</v>
      </c>
      <c r="O10" s="14" t="s">
        <v>52</v>
      </c>
      <c r="P10" s="14" t="s">
        <v>53</v>
      </c>
      <c r="Q10" s="14" t="s">
        <v>52</v>
      </c>
      <c r="R10" s="15" t="s">
        <v>53</v>
      </c>
    </row>
    <row r="11" spans="1:18" s="13" customFormat="1" ht="31.5" x14ac:dyDescent="0.25">
      <c r="A11" s="5" t="s">
        <v>44</v>
      </c>
      <c r="B11" s="6" t="s">
        <v>6</v>
      </c>
      <c r="C11" s="11" t="s">
        <v>7</v>
      </c>
      <c r="D11" s="31">
        <v>28.716999999999999</v>
      </c>
      <c r="E11" s="32">
        <v>28.829000000000001</v>
      </c>
      <c r="F11" s="33">
        <v>28.771000000000001</v>
      </c>
      <c r="G11" s="33">
        <v>28.725999999999999</v>
      </c>
      <c r="H11" s="33">
        <v>28.731999999999999</v>
      </c>
      <c r="I11" s="33">
        <v>28.693999999999999</v>
      </c>
      <c r="J11" s="33">
        <v>28.715</v>
      </c>
      <c r="K11" s="33">
        <v>28.675000000000001</v>
      </c>
      <c r="L11" s="33">
        <v>28.715</v>
      </c>
      <c r="M11" s="33">
        <v>28.667999999999999</v>
      </c>
      <c r="N11" s="33">
        <v>28.731000000000002</v>
      </c>
      <c r="O11" s="33">
        <v>28.673999999999999</v>
      </c>
      <c r="P11" s="33">
        <v>28.763000000000002</v>
      </c>
      <c r="Q11" s="33">
        <v>28.692</v>
      </c>
      <c r="R11" s="34">
        <v>28.806999999999999</v>
      </c>
    </row>
    <row r="12" spans="1:18" ht="47.25" x14ac:dyDescent="0.25">
      <c r="A12" s="5" t="s">
        <v>45</v>
      </c>
      <c r="B12" s="6"/>
      <c r="C12" s="6" t="s">
        <v>8</v>
      </c>
      <c r="D12" s="62">
        <f>D11/28.571*100</f>
        <v>100.51100766511496</v>
      </c>
      <c r="E12" s="24">
        <f>E11/D11*100</f>
        <v>100.39001288435423</v>
      </c>
      <c r="F12" s="24">
        <f>F11/E11*100</f>
        <v>99.798813694543682</v>
      </c>
      <c r="G12" s="24">
        <f>G11/F11*100</f>
        <v>99.843592506343185</v>
      </c>
      <c r="H12" s="24">
        <f t="shared" ref="H12:R12" si="0">H11/F11*100</f>
        <v>99.864446838830773</v>
      </c>
      <c r="I12" s="24">
        <f t="shared" si="0"/>
        <v>99.888602659611507</v>
      </c>
      <c r="J12" s="24">
        <f t="shared" si="0"/>
        <v>99.940832521230689</v>
      </c>
      <c r="K12" s="24">
        <f t="shared" si="0"/>
        <v>99.933784066355344</v>
      </c>
      <c r="L12" s="24">
        <f t="shared" si="0"/>
        <v>100</v>
      </c>
      <c r="M12" s="24">
        <f t="shared" si="0"/>
        <v>99.975588491717517</v>
      </c>
      <c r="N12" s="24">
        <f t="shared" si="0"/>
        <v>100.055720006965</v>
      </c>
      <c r="O12" s="24">
        <f t="shared" si="0"/>
        <v>100.02092925910422</v>
      </c>
      <c r="P12" s="24">
        <f t="shared" si="0"/>
        <v>100.11137795412621</v>
      </c>
      <c r="Q12" s="24">
        <f t="shared" si="0"/>
        <v>100.06277463904583</v>
      </c>
      <c r="R12" s="25">
        <f t="shared" si="0"/>
        <v>100.15297430726974</v>
      </c>
    </row>
    <row r="13" spans="1:18" ht="94.5" x14ac:dyDescent="0.25">
      <c r="A13" s="5" t="s">
        <v>32</v>
      </c>
      <c r="B13" s="6" t="s">
        <v>29</v>
      </c>
      <c r="C13" s="6" t="s">
        <v>9</v>
      </c>
      <c r="D13" s="10">
        <v>41919.178699999997</v>
      </c>
      <c r="E13" s="10">
        <v>60616.5412</v>
      </c>
      <c r="F13" s="10">
        <v>48157.776334195063</v>
      </c>
      <c r="G13" s="10">
        <v>52680.295400509451</v>
      </c>
      <c r="H13" s="10">
        <v>54803.167028992633</v>
      </c>
      <c r="I13" s="10">
        <v>50802.964462728291</v>
      </c>
      <c r="J13" s="10">
        <v>54460.181255069961</v>
      </c>
      <c r="K13" s="10">
        <v>50108.995177905432</v>
      </c>
      <c r="L13" s="10">
        <v>54571.300237338233</v>
      </c>
      <c r="M13" s="10">
        <v>49562.760664625632</v>
      </c>
      <c r="N13" s="10">
        <v>54978.692431847398</v>
      </c>
      <c r="O13" s="10">
        <v>49130.751197047364</v>
      </c>
      <c r="P13" s="10">
        <v>55466.535702996531</v>
      </c>
      <c r="Q13" s="10">
        <v>48805.199353220247</v>
      </c>
      <c r="R13" s="42">
        <v>56035.29870748704</v>
      </c>
    </row>
    <row r="14" spans="1:18" ht="78.75" x14ac:dyDescent="0.25">
      <c r="A14" s="5" t="s">
        <v>28</v>
      </c>
      <c r="B14" s="6" t="s">
        <v>10</v>
      </c>
      <c r="C14" s="6" t="s">
        <v>11</v>
      </c>
      <c r="D14" s="40">
        <v>80.88767779744046</v>
      </c>
      <c r="E14" s="40">
        <v>133</v>
      </c>
      <c r="F14" s="40">
        <v>79.617022440763719</v>
      </c>
      <c r="G14" s="40">
        <v>97.080433591852923</v>
      </c>
      <c r="H14" s="40">
        <v>97.562035565302665</v>
      </c>
      <c r="I14" s="40">
        <v>99.274234388216655</v>
      </c>
      <c r="J14" s="40">
        <v>99.803869506848841</v>
      </c>
      <c r="K14" s="40">
        <v>99.331534117409177</v>
      </c>
      <c r="L14" s="40">
        <v>99.515138151509888</v>
      </c>
      <c r="M14" s="40">
        <v>99.609394159541296</v>
      </c>
      <c r="N14" s="40">
        <v>100.05390336068544</v>
      </c>
      <c r="O14" s="40">
        <v>99.829390517160235</v>
      </c>
      <c r="P14" s="40">
        <v>100.19373494112057</v>
      </c>
      <c r="Q14" s="40">
        <v>100.0398865559082</v>
      </c>
      <c r="R14" s="41">
        <v>100.33087057682069</v>
      </c>
    </row>
    <row r="15" spans="1:18" ht="31.5" x14ac:dyDescent="0.25">
      <c r="A15" s="5" t="s">
        <v>33</v>
      </c>
      <c r="B15" s="6" t="s">
        <v>12</v>
      </c>
      <c r="C15" s="6" t="s">
        <v>9</v>
      </c>
      <c r="D15" s="10">
        <v>300.041</v>
      </c>
      <c r="E15" s="10">
        <v>283.48292300000003</v>
      </c>
      <c r="F15" s="10">
        <v>291.63265874549995</v>
      </c>
      <c r="G15" s="10">
        <v>314.83479738592047</v>
      </c>
      <c r="H15" s="10">
        <v>316.37991294685389</v>
      </c>
      <c r="I15" s="10">
        <v>330.78955365685727</v>
      </c>
      <c r="J15" s="10">
        <v>335.85878506609026</v>
      </c>
      <c r="K15" s="10">
        <v>346.77674021572051</v>
      </c>
      <c r="L15" s="10">
        <v>354.92193371462173</v>
      </c>
      <c r="M15" s="10">
        <v>362.58171079158814</v>
      </c>
      <c r="N15" s="10">
        <v>373.13173296357508</v>
      </c>
      <c r="O15" s="10">
        <v>379.47775115677587</v>
      </c>
      <c r="P15" s="10">
        <v>393.05893042349976</v>
      </c>
      <c r="Q15" s="10">
        <v>397.74651003861993</v>
      </c>
      <c r="R15" s="42">
        <v>414.86852204463696</v>
      </c>
    </row>
    <row r="16" spans="1:18" ht="31.5" x14ac:dyDescent="0.25">
      <c r="A16" s="5" t="s">
        <v>34</v>
      </c>
      <c r="B16" s="6" t="s">
        <v>13</v>
      </c>
      <c r="C16" s="6" t="s">
        <v>14</v>
      </c>
      <c r="D16" s="40">
        <v>1280.1480000000001</v>
      </c>
      <c r="E16" s="40">
        <v>1699.011</v>
      </c>
      <c r="F16" s="40">
        <v>1341.4916666666668</v>
      </c>
      <c r="G16" s="40">
        <v>1300</v>
      </c>
      <c r="H16" s="40">
        <v>1305</v>
      </c>
      <c r="I16" s="40">
        <v>1290</v>
      </c>
      <c r="J16" s="40">
        <v>1300</v>
      </c>
      <c r="K16" s="40">
        <v>1280</v>
      </c>
      <c r="L16" s="40">
        <v>1290</v>
      </c>
      <c r="M16" s="40">
        <v>1273.5999999999999</v>
      </c>
      <c r="N16" s="40">
        <v>1287.42</v>
      </c>
      <c r="O16" s="40">
        <v>1269.7791999999999</v>
      </c>
      <c r="P16" s="40">
        <v>1286.1325800000002</v>
      </c>
      <c r="Q16" s="40">
        <v>1268.5094208</v>
      </c>
      <c r="R16" s="41">
        <v>1286.1325800000002</v>
      </c>
    </row>
    <row r="17" spans="1:18" ht="47.25" x14ac:dyDescent="0.25">
      <c r="A17" s="5" t="s">
        <v>35</v>
      </c>
      <c r="B17" s="6" t="s">
        <v>15</v>
      </c>
      <c r="C17" s="6" t="s">
        <v>16</v>
      </c>
      <c r="D17" s="9">
        <v>8.8699999999999992</v>
      </c>
      <c r="E17" s="10">
        <v>9.5</v>
      </c>
      <c r="F17" s="10">
        <v>4</v>
      </c>
      <c r="G17" s="4">
        <v>6.3</v>
      </c>
      <c r="H17" s="4">
        <v>6.3</v>
      </c>
      <c r="I17" s="4">
        <v>3</v>
      </c>
      <c r="J17" s="4">
        <v>3</v>
      </c>
      <c r="K17" s="4">
        <v>1.1000000000000001</v>
      </c>
      <c r="L17" s="4">
        <v>1.1000000000000001</v>
      </c>
      <c r="M17" s="4">
        <v>1.1000000000000001</v>
      </c>
      <c r="N17" s="4">
        <v>1.1000000000000001</v>
      </c>
      <c r="O17" s="4">
        <v>1.1000000000000001</v>
      </c>
      <c r="P17" s="4">
        <v>1.1000000000000001</v>
      </c>
      <c r="Q17" s="4">
        <v>1.1000000000000001</v>
      </c>
      <c r="R17" s="17">
        <v>1.1000000000000001</v>
      </c>
    </row>
    <row r="18" spans="1:18" ht="47.25" x14ac:dyDescent="0.25">
      <c r="A18" s="5" t="s">
        <v>36</v>
      </c>
      <c r="B18" s="6" t="s">
        <v>17</v>
      </c>
      <c r="C18" s="11" t="s">
        <v>18</v>
      </c>
      <c r="D18" s="40">
        <v>108.4</v>
      </c>
      <c r="E18" s="40">
        <v>111.9</v>
      </c>
      <c r="F18" s="40">
        <v>107.5</v>
      </c>
      <c r="G18" s="40">
        <v>105.4</v>
      </c>
      <c r="H18" s="40">
        <v>104.5</v>
      </c>
      <c r="I18" s="40">
        <v>103.6</v>
      </c>
      <c r="J18" s="40">
        <v>104</v>
      </c>
      <c r="K18" s="40">
        <v>104</v>
      </c>
      <c r="L18" s="40">
        <v>104</v>
      </c>
      <c r="M18" s="40">
        <v>104</v>
      </c>
      <c r="N18" s="40">
        <v>104</v>
      </c>
      <c r="O18" s="40">
        <v>104</v>
      </c>
      <c r="P18" s="40">
        <v>104</v>
      </c>
      <c r="Q18" s="40">
        <v>104</v>
      </c>
      <c r="R18" s="41">
        <v>104</v>
      </c>
    </row>
    <row r="19" spans="1:18" ht="63" x14ac:dyDescent="0.25">
      <c r="A19" s="5" t="s">
        <v>37</v>
      </c>
      <c r="B19" s="6" t="s">
        <v>19</v>
      </c>
      <c r="C19" s="6" t="s">
        <v>9</v>
      </c>
      <c r="D19" s="18">
        <v>7887.1500000000005</v>
      </c>
      <c r="E19" s="19">
        <v>6855.42</v>
      </c>
      <c r="F19" s="19">
        <v>8515</v>
      </c>
      <c r="G19" s="20">
        <v>7250.0829999999996</v>
      </c>
      <c r="H19" s="20">
        <v>9143.8850000000002</v>
      </c>
      <c r="I19" s="20">
        <v>7627.3773250000013</v>
      </c>
      <c r="J19" s="20">
        <v>9729.6525000000001</v>
      </c>
      <c r="K19" s="20">
        <v>7995.6924180000024</v>
      </c>
      <c r="L19" s="20">
        <v>10376.853462499999</v>
      </c>
      <c r="M19" s="20">
        <v>8656.2165686509834</v>
      </c>
      <c r="N19" s="20">
        <v>11234.085327037123</v>
      </c>
      <c r="O19" s="20">
        <v>9371.3066193872401</v>
      </c>
      <c r="P19" s="20">
        <v>12162.133115903658</v>
      </c>
      <c r="Q19" s="20">
        <v>10214.086966281973</v>
      </c>
      <c r="R19" s="21">
        <v>13255.898071283105</v>
      </c>
    </row>
    <row r="20" spans="1:18" ht="78.75" x14ac:dyDescent="0.25">
      <c r="A20" s="5" t="s">
        <v>48</v>
      </c>
      <c r="B20" s="6" t="s">
        <v>20</v>
      </c>
      <c r="C20" s="6" t="s">
        <v>11</v>
      </c>
      <c r="D20" s="22">
        <v>54.103683778528442</v>
      </c>
      <c r="E20" s="23">
        <v>75.845417987698397</v>
      </c>
      <c r="F20" s="23">
        <v>116.08251464146099</v>
      </c>
      <c r="G20" s="24">
        <v>100.05387749919407</v>
      </c>
      <c r="H20" s="24">
        <v>101.98063971796601</v>
      </c>
      <c r="I20" s="24">
        <v>100.77011501757084</v>
      </c>
      <c r="J20" s="24">
        <v>101.53254946960404</v>
      </c>
      <c r="K20" s="24">
        <v>100.2187919053529</v>
      </c>
      <c r="L20" s="24">
        <v>101.96160656703881</v>
      </c>
      <c r="M20" s="24">
        <v>103.5</v>
      </c>
      <c r="N20" s="24">
        <v>103.5</v>
      </c>
      <c r="O20" s="24">
        <v>103.5</v>
      </c>
      <c r="P20" s="24">
        <v>103.5</v>
      </c>
      <c r="Q20" s="24">
        <v>104.2</v>
      </c>
      <c r="R20" s="25">
        <v>104.2</v>
      </c>
    </row>
    <row r="21" spans="1:18" ht="47.25" x14ac:dyDescent="0.25">
      <c r="A21" s="5" t="s">
        <v>38</v>
      </c>
      <c r="B21" s="6" t="s">
        <v>21</v>
      </c>
      <c r="C21" s="6" t="s">
        <v>22</v>
      </c>
      <c r="D21" s="26">
        <v>57242</v>
      </c>
      <c r="E21" s="26">
        <v>62964.482739999999</v>
      </c>
      <c r="F21" s="26">
        <v>67405.3677076522</v>
      </c>
      <c r="G21" s="26">
        <v>68214.232120144035</v>
      </c>
      <c r="H21" s="26">
        <v>71604.722115838944</v>
      </c>
      <c r="I21" s="26">
        <v>69510.302530426779</v>
      </c>
      <c r="J21" s="26">
        <v>75566.542251895822</v>
      </c>
      <c r="K21" s="26">
        <v>71109.0394886266</v>
      </c>
      <c r="L21" s="26">
        <v>79663.493176526055</v>
      </c>
      <c r="M21" s="27">
        <v>74664.49146305793</v>
      </c>
      <c r="N21" s="27">
        <v>83646.66783535236</v>
      </c>
      <c r="O21" s="27">
        <v>78397.716036210826</v>
      </c>
      <c r="P21" s="27">
        <v>87829.001227119981</v>
      </c>
      <c r="Q21" s="27">
        <v>82317.601838021365</v>
      </c>
      <c r="R21" s="28">
        <v>92220.451288475975</v>
      </c>
    </row>
    <row r="22" spans="1:18" ht="47.25" x14ac:dyDescent="0.25">
      <c r="A22" s="5" t="s">
        <v>39</v>
      </c>
      <c r="B22" s="6" t="s">
        <v>23</v>
      </c>
      <c r="C22" s="6" t="s">
        <v>8</v>
      </c>
      <c r="D22" s="24">
        <v>93.357041735880202</v>
      </c>
      <c r="E22" s="24">
        <v>98.281808434596144</v>
      </c>
      <c r="F22" s="24">
        <v>101.66476733143401</v>
      </c>
      <c r="G22" s="24">
        <v>96.842105263157904</v>
      </c>
      <c r="H22" s="24">
        <v>101.6555023923445</v>
      </c>
      <c r="I22" s="24">
        <v>97.980769230769226</v>
      </c>
      <c r="J22" s="24">
        <v>101.47528846153845</v>
      </c>
      <c r="K22" s="24">
        <v>98.365384615384613</v>
      </c>
      <c r="L22" s="24">
        <v>101.36442307692307</v>
      </c>
      <c r="M22" s="24">
        <v>100.96153846153847</v>
      </c>
      <c r="N22" s="24">
        <v>100.96153846153847</v>
      </c>
      <c r="O22" s="24">
        <v>100.96153846153847</v>
      </c>
      <c r="P22" s="24">
        <v>100.96153846153847</v>
      </c>
      <c r="Q22" s="24">
        <v>100.96153846153847</v>
      </c>
      <c r="R22" s="25">
        <v>100.96153846153847</v>
      </c>
    </row>
    <row r="23" spans="1:18" ht="78.75" x14ac:dyDescent="0.25">
      <c r="A23" s="5" t="s">
        <v>40</v>
      </c>
      <c r="B23" s="6" t="s">
        <v>50</v>
      </c>
      <c r="C23" s="6" t="s">
        <v>49</v>
      </c>
      <c r="D23" s="29">
        <v>105899.5</v>
      </c>
      <c r="E23" s="29">
        <v>121713.4</v>
      </c>
      <c r="F23" s="29">
        <v>131724.53703703705</v>
      </c>
      <c r="G23" s="29">
        <v>134683.87096774194</v>
      </c>
      <c r="H23" s="29">
        <v>140037.5651640601</v>
      </c>
      <c r="I23" s="29">
        <v>137669.15137614679</v>
      </c>
      <c r="J23" s="29">
        <v>146685.60606060605</v>
      </c>
      <c r="K23" s="29">
        <v>143700.63926940641</v>
      </c>
      <c r="L23" s="29">
        <v>154224.52660054105</v>
      </c>
      <c r="M23" s="29">
        <v>149448.66484018267</v>
      </c>
      <c r="N23" s="29">
        <v>160393.5076645627</v>
      </c>
      <c r="O23" s="29">
        <v>155426.61143378998</v>
      </c>
      <c r="P23" s="29">
        <v>166809.2479711452</v>
      </c>
      <c r="Q23" s="29">
        <v>161643.67589114158</v>
      </c>
      <c r="R23" s="30">
        <v>173481.61788999103</v>
      </c>
    </row>
    <row r="24" spans="1:18" s="13" customFormat="1" ht="63" x14ac:dyDescent="0.25">
      <c r="A24" s="5" t="s">
        <v>41</v>
      </c>
      <c r="B24" s="6" t="s">
        <v>27</v>
      </c>
      <c r="C24" s="6" t="s">
        <v>7</v>
      </c>
      <c r="D24" s="33">
        <v>11.339</v>
      </c>
      <c r="E24" s="33">
        <v>10.823</v>
      </c>
      <c r="F24" s="35">
        <v>10.99</v>
      </c>
      <c r="G24" s="35">
        <v>10.95</v>
      </c>
      <c r="H24" s="33">
        <v>10.997999999999999</v>
      </c>
      <c r="I24" s="33">
        <v>10.965</v>
      </c>
      <c r="J24" s="33">
        <v>11.016</v>
      </c>
      <c r="K24" s="33">
        <v>11.016</v>
      </c>
      <c r="L24" s="35">
        <v>11.09</v>
      </c>
      <c r="M24" s="35">
        <v>11.08</v>
      </c>
      <c r="N24" s="35">
        <v>11.13</v>
      </c>
      <c r="O24" s="35">
        <v>11.08</v>
      </c>
      <c r="P24" s="35">
        <v>11.13</v>
      </c>
      <c r="Q24" s="35">
        <v>11.08</v>
      </c>
      <c r="R24" s="36">
        <v>11.13</v>
      </c>
    </row>
    <row r="25" spans="1:18" ht="31.5" x14ac:dyDescent="0.25">
      <c r="A25" s="5" t="s">
        <v>42</v>
      </c>
      <c r="B25" s="6" t="s">
        <v>24</v>
      </c>
      <c r="C25" s="6" t="s">
        <v>7</v>
      </c>
      <c r="D25" s="43">
        <v>3562</v>
      </c>
      <c r="E25" s="44">
        <v>3571</v>
      </c>
      <c r="F25" s="44">
        <v>3601</v>
      </c>
      <c r="G25" s="26">
        <v>3601</v>
      </c>
      <c r="H25" s="26">
        <v>3601</v>
      </c>
      <c r="I25" s="26">
        <v>3601</v>
      </c>
      <c r="J25" s="26">
        <v>3601</v>
      </c>
      <c r="K25" s="26">
        <v>3601</v>
      </c>
      <c r="L25" s="26">
        <v>3601</v>
      </c>
      <c r="M25" s="26">
        <v>3601</v>
      </c>
      <c r="N25" s="26">
        <v>3601</v>
      </c>
      <c r="O25" s="26">
        <v>3601</v>
      </c>
      <c r="P25" s="26">
        <v>3601</v>
      </c>
      <c r="Q25" s="26">
        <v>3601</v>
      </c>
      <c r="R25" s="45">
        <v>3601</v>
      </c>
    </row>
    <row r="26" spans="1:18" s="13" customFormat="1" ht="63.75" thickBot="1" x14ac:dyDescent="0.3">
      <c r="A26" s="7" t="s">
        <v>43</v>
      </c>
      <c r="B26" s="8" t="s">
        <v>25</v>
      </c>
      <c r="C26" s="8" t="s">
        <v>26</v>
      </c>
      <c r="D26" s="37">
        <v>0.45</v>
      </c>
      <c r="E26" s="37">
        <v>0.44</v>
      </c>
      <c r="F26" s="38">
        <v>0.44</v>
      </c>
      <c r="G26" s="38">
        <v>0.52</v>
      </c>
      <c r="H26" s="38">
        <v>0.44</v>
      </c>
      <c r="I26" s="38">
        <v>0.51</v>
      </c>
      <c r="J26" s="38">
        <v>0.43</v>
      </c>
      <c r="K26" s="38">
        <v>0.5</v>
      </c>
      <c r="L26" s="38">
        <v>0.43</v>
      </c>
      <c r="M26" s="38">
        <v>0.5</v>
      </c>
      <c r="N26" s="38">
        <v>0.43</v>
      </c>
      <c r="O26" s="38">
        <v>0.5</v>
      </c>
      <c r="P26" s="38">
        <v>0.43</v>
      </c>
      <c r="Q26" s="38">
        <v>0.5</v>
      </c>
      <c r="R26" s="39">
        <v>0.43</v>
      </c>
    </row>
    <row r="28" spans="1:18" x14ac:dyDescent="0.25">
      <c r="A28" s="46" t="s">
        <v>46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</row>
    <row r="30" spans="1:18" s="13" customFormat="1" x14ac:dyDescent="0.25">
      <c r="A30" s="12"/>
    </row>
  </sheetData>
  <mergeCells count="25">
    <mergeCell ref="N2:R2"/>
    <mergeCell ref="N1:R1"/>
    <mergeCell ref="N3:R3"/>
    <mergeCell ref="M9:N9"/>
    <mergeCell ref="O9:P9"/>
    <mergeCell ref="Q9:R9"/>
    <mergeCell ref="A5:R5"/>
    <mergeCell ref="O8:P8"/>
    <mergeCell ref="Q8:R8"/>
    <mergeCell ref="A7:A10"/>
    <mergeCell ref="B7:B10"/>
    <mergeCell ref="C7:C10"/>
    <mergeCell ref="D7:E7"/>
    <mergeCell ref="G8:H8"/>
    <mergeCell ref="I8:J8"/>
    <mergeCell ref="G7:R7"/>
    <mergeCell ref="A28:R28"/>
    <mergeCell ref="G9:H9"/>
    <mergeCell ref="I9:J9"/>
    <mergeCell ref="K9:L9"/>
    <mergeCell ref="M8:N8"/>
    <mergeCell ref="D8:D10"/>
    <mergeCell ref="E8:E10"/>
    <mergeCell ref="F8:F10"/>
    <mergeCell ref="K8:L8"/>
  </mergeCells>
  <pageMargins left="0.70866141732283472" right="0.70866141732283472" top="0.74803149606299213" bottom="0.74803149606299213" header="0.31496062992125984" footer="0.31496062992125984"/>
  <pageSetup paperSize="9" scale="52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Лист1!_ftnref1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2023-10-12T04:54:52Z</dcterms:modified>
</cp:coreProperties>
</file>