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Docx\ЦСИП\7. Алгоритм привлечения инвесторов ИНТЦ ОЭЗ АЗ\Нормативка АЗРФ\Комплект документов для заявителей\"/>
    </mc:Choice>
  </mc:AlternateContent>
  <xr:revisionPtr revIDLastSave="0" documentId="8_{2353DEC8-51BD-43FE-A284-67B966527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татное расписание" sheetId="7" r:id="rId1"/>
    <sheet name="СПРАВКА" sheetId="5" state="hidden" r:id="rId2"/>
    <sheet name="Лист6" sheetId="6" state="hidden" r:id="rId3"/>
  </sheets>
  <definedNames>
    <definedName name="OLE_LINK2" localSheetId="1">СПРАВКА!$B$11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6" i="7" l="1"/>
  <c r="BI17" i="7" l="1"/>
  <c r="CX16" i="7"/>
  <c r="DT16" i="7" l="1"/>
  <c r="A18" i="6"/>
  <c r="A2" i="6"/>
  <c r="C2" i="6" s="1"/>
  <c r="C15" i="6"/>
  <c r="A15" i="6"/>
  <c r="A14" i="6"/>
  <c r="C14" i="6"/>
  <c r="D5" i="6"/>
  <c r="C9" i="5"/>
  <c r="B2" i="5"/>
  <c r="C14" i="5"/>
  <c r="A1" i="6"/>
  <c r="F4" i="6" s="1"/>
  <c r="D4" i="6"/>
  <c r="C11" i="5" l="1"/>
  <c r="DT17" i="7"/>
  <c r="E11" i="5"/>
  <c r="B3" i="5"/>
  <c r="A10" i="6"/>
  <c r="A9" i="6"/>
  <c r="D11" i="5"/>
  <c r="C9" i="6" l="1"/>
  <c r="C16" i="5"/>
  <c r="C13" i="5"/>
  <c r="C8" i="5"/>
  <c r="B5" i="5"/>
  <c r="A3" i="6"/>
  <c r="D9" i="6" l="1"/>
  <c r="D10" i="6" l="1"/>
  <c r="A4" i="6" l="1"/>
  <c r="C4" i="6" s="1"/>
  <c r="C7" i="5" l="1"/>
</calcChain>
</file>

<file path=xl/sharedStrings.xml><?xml version="1.0" encoding="utf-8"?>
<sst xmlns="http://schemas.openxmlformats.org/spreadsheetml/2006/main" count="70" uniqueCount="59">
  <si>
    <r>
      <rPr>
        <b/>
        <sz val="14"/>
        <color rgb="FF000000"/>
        <rFont val="Times New Roman"/>
        <family val="1"/>
        <charset val="204"/>
      </rPr>
      <t>Заявитель: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</si>
  <si>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rgb="FF000000"/>
        <rFont val="Times New Roman"/>
        <family val="1"/>
        <charset val="204"/>
      </rPr>
      <t>Директор: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</si>
  <si>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rgb="FF000000"/>
        <rFont val="Times New Roman"/>
        <family val="1"/>
        <charset val="204"/>
      </rPr>
      <t>Описание проекта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</si>
  <si>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Месторасположение </t>
  </si>
  <si>
    <t xml:space="preserve">Срок реализации проекта: </t>
  </si>
  <si>
    <t xml:space="preserve">Ввод в эксплуатацию </t>
  </si>
  <si>
    <r>
      <rPr>
        <b/>
        <sz val="14"/>
        <color theme="1"/>
        <rFont val="Times New Roman"/>
        <family val="1"/>
        <charset val="204"/>
      </rPr>
      <t>Инвестиции</t>
    </r>
    <r>
      <rPr>
        <sz val="14"/>
        <color theme="1"/>
        <rFont val="Times New Roman"/>
        <family val="1"/>
        <charset val="204"/>
      </rPr>
      <t>:</t>
    </r>
  </si>
  <si>
    <t xml:space="preserve">Создаваемых рабочих мест: </t>
  </si>
  <si>
    <t>Обязательства Корпорации:</t>
  </si>
  <si>
    <t>ЗУ :</t>
  </si>
  <si>
    <t>Инфраструктура:</t>
  </si>
  <si>
    <t>*</t>
  </si>
  <si>
    <t>% соотношение свои заемные</t>
  </si>
  <si>
    <t>% заемных средств</t>
  </si>
  <si>
    <t>Делает кратким наименование</t>
  </si>
  <si>
    <t>ООО</t>
  </si>
  <si>
    <t>ИП</t>
  </si>
  <si>
    <t>Общество с ограниченной ответственностью</t>
  </si>
  <si>
    <t xml:space="preserve">СПРАВКА </t>
  </si>
  <si>
    <t>квартал начала работ</t>
  </si>
  <si>
    <t>квартал окончания работ</t>
  </si>
  <si>
    <t>директор</t>
  </si>
  <si>
    <t>начните вводить полное наименование юридического лица</t>
  </si>
  <si>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</si>
  <si>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</si>
  <si>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</si>
  <si>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</si>
  <si>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</si>
  <si>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</si>
  <si>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</si>
  <si>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</si>
  <si>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</si>
  <si>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</si>
  <si>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Приказом организации от "</t>
  </si>
  <si>
    <t>"</t>
  </si>
  <si>
    <t xml:space="preserve">г. № </t>
  </si>
  <si>
    <t>на период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</si>
  <si>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</si>
  <si>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</si>
  <si>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</si>
  <si>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</si>
  <si>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</si>
  <si>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</si>
  <si>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</si>
  <si>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</si>
  <si>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</si>
  <si>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</si>
  <si>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</si>
  <si>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</si>
  <si>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</si>
  <si>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Районный коэффициент</t>
  </si>
  <si>
    <t>Северная надбавка</t>
  </si>
  <si>
    <t>Итого</t>
  </si>
  <si>
    <t>Руководитель кадровой службы</t>
  </si>
  <si>
    <t>(должность)</t>
  </si>
  <si>
    <t>(личная подпись)</t>
  </si>
  <si>
    <t>(расшифровка подписи)</t>
  </si>
  <si>
    <t>Главный бухгалтер</t>
  </si>
  <si>
    <t>За совмещение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</si>
</sst>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2080AD"/>
      <name val="Courier New"/>
      <family val="3"/>
      <charset val="204"/>
    </font>
    <font>
      <sz val="14"/>
      <color rgb="FF333333"/>
      <name val="Arial"/>
      <family val="2"/>
      <charset val="204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mo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1" fontId="0" fillId="0" borderId="0" xfId="0" applyNumberFormat="1"/>
    <xf numFmtId="14" fontId="3" fillId="0" borderId="0" xfId="0" applyNumberFormat="1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0" xfId="0" applyFont="1" applyBorder="1"/>
    <xf numFmtId="0" fontId="1" fillId="0" borderId="11" xfId="0" applyFont="1" applyBorder="1" applyAlignment="1">
      <alignment horizontal="justify" vertical="center"/>
    </xf>
    <xf numFmtId="0" fontId="6" fillId="0" borderId="13" xfId="0" applyFont="1" applyBorder="1"/>
    <xf numFmtId="164" fontId="3" fillId="0" borderId="16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26" xfId="0" applyFont="1" applyBorder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/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9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26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8" xfId="0" applyFont="1" applyBorder="1"/>
    <xf numFmtId="0" fontId="11" fillId="0" borderId="26" xfId="0" applyFont="1" applyBorder="1"/>
    <xf numFmtId="0" fontId="10" fillId="0" borderId="5" xfId="0" applyFont="1" applyBorder="1" applyAlignment="1">
      <alignment horizontal="center" vertical="center" wrapText="1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0" fillId="0" borderId="0" xfId="0"/>
    <xf numFmtId="49" fontId="10" fillId="0" borderId="4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49" fontId="10" fillId="0" borderId="7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996"/>
  <sheetViews>
    <sheetView tabSelected="1" zoomScale="85" zoomScaleNormal="85" workbookViewId="0">
      <selection activeCell="CK37" sqref="CK37"/>
    </sheetView>
  </sheetViews>
  <sheetFormatPr defaultColWidth="14.140625" defaultRowHeight="15"/>
  <cols>
    <col min="1" max="18" width="0.85546875" bestFit="1" customWidth="1"/>
    <col min="19" max="19" width="3" customWidth="1"/>
    <col min="20" max="20" width="1.140625" bestFit="1" customWidth="1"/>
    <col min="21" max="25" width="0.85546875" bestFit="1" customWidth="1"/>
    <col min="26" max="26" width="2.85546875" bestFit="1" customWidth="1"/>
    <col min="27" max="28" width="0.85546875" bestFit="1" customWidth="1"/>
    <col min="29" max="29" width="0.5703125" customWidth="1"/>
    <col min="30" max="30" width="0.85546875" hidden="1" customWidth="1"/>
    <col min="31" max="59" width="0.85546875" bestFit="1" customWidth="1"/>
    <col min="60" max="60" width="2.140625" customWidth="1"/>
    <col min="61" max="66" width="0.85546875" bestFit="1" customWidth="1"/>
    <col min="67" max="67" width="1.85546875" bestFit="1" customWidth="1"/>
    <col min="68" max="68" width="2" bestFit="1" customWidth="1"/>
    <col min="69" max="75" width="0.85546875" bestFit="1" customWidth="1"/>
    <col min="76" max="76" width="5.140625" bestFit="1" customWidth="1"/>
    <col min="77" max="90" width="0.85546875" bestFit="1" customWidth="1"/>
    <col min="91" max="91" width="4.140625" bestFit="1" customWidth="1"/>
    <col min="92" max="111" width="0.85546875" bestFit="1" customWidth="1"/>
    <col min="112" max="112" width="2.85546875" customWidth="1"/>
    <col min="113" max="122" width="0.85546875" bestFit="1" customWidth="1"/>
    <col min="123" max="123" width="2.7109375" customWidth="1"/>
    <col min="124" max="165" width="0.85546875" bestFit="1" customWidth="1"/>
    <col min="166" max="166" width="1.85546875" bestFit="1" customWidth="1"/>
    <col min="168" max="168" width="16.140625" customWidth="1"/>
    <col min="169" max="169" width="20.28515625" customWidth="1"/>
  </cols>
  <sheetData>
    <row r="1" spans="1:166" ht="35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4"/>
      <c r="DQ1" s="24"/>
      <c r="DR1" s="24"/>
      <c r="DS1" s="24"/>
      <c r="DT1" s="24"/>
      <c r="DU1" s="24"/>
      <c r="DV1" s="23"/>
      <c r="DW1" s="24"/>
      <c r="DX1" s="23"/>
      <c r="DY1" s="68" t="s">
        <v>23</v>
      </c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</row>
    <row r="2" spans="1:166" ht="12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</row>
    <row r="3" spans="1:166" ht="12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70" t="s">
        <v>24</v>
      </c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60"/>
    </row>
    <row r="4" spans="1:166" ht="12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6" t="s">
        <v>25</v>
      </c>
      <c r="EU4" s="25"/>
      <c r="EV4" s="70" t="s">
        <v>26</v>
      </c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60"/>
    </row>
    <row r="5" spans="1:166" ht="14.25" customHeight="1">
      <c r="A5" s="7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6" t="s">
        <v>27</v>
      </c>
      <c r="EU5" s="25"/>
      <c r="EV5" s="70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60"/>
    </row>
    <row r="6" spans="1:166" ht="11.25" customHeight="1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</row>
    <row r="7" spans="1:166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</row>
    <row r="8" spans="1:166" ht="13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48" t="s">
        <v>29</v>
      </c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60"/>
      <c r="CI8" s="48" t="s">
        <v>30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60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</row>
    <row r="9" spans="1:166" ht="1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7" t="s">
        <v>31</v>
      </c>
      <c r="BP9" s="25"/>
      <c r="BQ9" s="72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60"/>
      <c r="CI9" s="72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60"/>
      <c r="DA9" s="25"/>
      <c r="DB9" s="25"/>
      <c r="DC9" s="25"/>
      <c r="DD9" s="25"/>
      <c r="DE9" s="25" t="s">
        <v>32</v>
      </c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</row>
    <row r="10" spans="1:166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 t="s">
        <v>33</v>
      </c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78"/>
      <c r="EF10" s="38"/>
      <c r="EG10" s="38"/>
      <c r="EH10" s="25" t="s">
        <v>34</v>
      </c>
      <c r="EI10" s="25"/>
      <c r="EJ10" s="37"/>
      <c r="EK10" s="38"/>
      <c r="EL10" s="38"/>
      <c r="EM10" s="38"/>
      <c r="EN10" s="38"/>
      <c r="EO10" s="38"/>
      <c r="EP10" s="38"/>
      <c r="EQ10" s="38"/>
      <c r="ER10" s="38"/>
      <c r="ES10" s="79">
        <v>20</v>
      </c>
      <c r="ET10" s="69"/>
      <c r="EU10" s="69"/>
      <c r="EV10" s="69"/>
      <c r="EW10" s="77"/>
      <c r="EX10" s="38"/>
      <c r="EY10" s="38"/>
      <c r="EZ10" s="25"/>
      <c r="FA10" s="25" t="s">
        <v>35</v>
      </c>
      <c r="FB10" s="25"/>
      <c r="FC10" s="25"/>
      <c r="FD10" s="25"/>
      <c r="FE10" s="25"/>
      <c r="FF10" s="78"/>
      <c r="FG10" s="38"/>
      <c r="FH10" s="38"/>
      <c r="FI10" s="38"/>
      <c r="FJ10" s="38"/>
    </row>
    <row r="11" spans="1:166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 t="s">
        <v>36</v>
      </c>
      <c r="AI11" s="25"/>
      <c r="AJ11" s="37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25"/>
      <c r="AW11" s="25" t="s">
        <v>37</v>
      </c>
      <c r="AX11" s="25"/>
      <c r="AY11" s="25"/>
      <c r="AZ11" s="78"/>
      <c r="BA11" s="38"/>
      <c r="BB11" s="38"/>
      <c r="BC11" s="25" t="s">
        <v>34</v>
      </c>
      <c r="BD11" s="25"/>
      <c r="BE11" s="37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79">
        <v>20</v>
      </c>
      <c r="BR11" s="69"/>
      <c r="BS11" s="69"/>
      <c r="BT11" s="69"/>
      <c r="BU11" s="77"/>
      <c r="BV11" s="38"/>
      <c r="BW11" s="38"/>
      <c r="BX11" s="25"/>
      <c r="BY11" s="25" t="s">
        <v>38</v>
      </c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 t="s">
        <v>39</v>
      </c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37">
        <v>2</v>
      </c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25"/>
      <c r="FD11" s="25"/>
      <c r="FE11" s="25"/>
      <c r="FF11" s="25"/>
      <c r="FG11" s="25"/>
      <c r="FH11" s="25"/>
      <c r="FI11" s="25"/>
      <c r="FJ11" s="26" t="s">
        <v>40</v>
      </c>
    </row>
    <row r="12" spans="1:166" ht="12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</row>
    <row r="13" spans="1:166" ht="12.75" customHeight="1">
      <c r="A13" s="67" t="s">
        <v>41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0"/>
      <c r="AE13" s="75" t="s">
        <v>42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62"/>
      <c r="BI13" s="75" t="s">
        <v>43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62"/>
      <c r="BX13" s="75" t="s">
        <v>44</v>
      </c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62"/>
      <c r="CM13" s="67" t="s">
        <v>45</v>
      </c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60"/>
      <c r="DT13" s="61" t="s">
        <v>46</v>
      </c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62"/>
      <c r="EV13" s="61" t="s">
        <v>47</v>
      </c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62"/>
    </row>
    <row r="14" spans="1:166" ht="27" customHeight="1">
      <c r="A14" s="65" t="s">
        <v>48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64"/>
      <c r="U14" s="66" t="s">
        <v>49</v>
      </c>
      <c r="V14" s="59"/>
      <c r="W14" s="59"/>
      <c r="X14" s="59"/>
      <c r="Y14" s="59"/>
      <c r="Z14" s="59"/>
      <c r="AA14" s="59"/>
      <c r="AB14" s="59"/>
      <c r="AC14" s="59"/>
      <c r="AD14" s="60"/>
      <c r="AE14" s="63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64"/>
      <c r="BI14" s="63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64"/>
      <c r="BX14" s="63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64"/>
      <c r="CM14" s="66" t="s">
        <v>50</v>
      </c>
      <c r="CN14" s="59"/>
      <c r="CO14" s="59"/>
      <c r="CP14" s="59"/>
      <c r="CQ14" s="59"/>
      <c r="CR14" s="59"/>
      <c r="CS14" s="59"/>
      <c r="CT14" s="59"/>
      <c r="CU14" s="59"/>
      <c r="CV14" s="59"/>
      <c r="CW14" s="60"/>
      <c r="CX14" s="66" t="s">
        <v>51</v>
      </c>
      <c r="CY14" s="59"/>
      <c r="CZ14" s="59"/>
      <c r="DA14" s="59"/>
      <c r="DB14" s="59"/>
      <c r="DC14" s="59"/>
      <c r="DD14" s="59"/>
      <c r="DE14" s="59"/>
      <c r="DF14" s="59"/>
      <c r="DG14" s="59"/>
      <c r="DH14" s="60"/>
      <c r="DI14" s="66" t="s">
        <v>58</v>
      </c>
      <c r="DJ14" s="59"/>
      <c r="DK14" s="59"/>
      <c r="DL14" s="59"/>
      <c r="DM14" s="59"/>
      <c r="DN14" s="59"/>
      <c r="DO14" s="59"/>
      <c r="DP14" s="59"/>
      <c r="DQ14" s="59"/>
      <c r="DR14" s="59"/>
      <c r="DS14" s="60"/>
      <c r="DT14" s="63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64"/>
      <c r="EV14" s="63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64"/>
    </row>
    <row r="15" spans="1:166" ht="12.75" customHeight="1">
      <c r="A15" s="76">
        <v>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62"/>
      <c r="U15" s="49">
        <v>2</v>
      </c>
      <c r="V15" s="59"/>
      <c r="W15" s="59"/>
      <c r="X15" s="59"/>
      <c r="Y15" s="59"/>
      <c r="Z15" s="59"/>
      <c r="AA15" s="59"/>
      <c r="AB15" s="59"/>
      <c r="AC15" s="59"/>
      <c r="AD15" s="60"/>
      <c r="AE15" s="48">
        <v>3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60"/>
      <c r="BI15" s="48">
        <v>4</v>
      </c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60"/>
      <c r="BX15" s="48">
        <v>5</v>
      </c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60"/>
      <c r="CM15" s="48">
        <v>6</v>
      </c>
      <c r="CN15" s="59"/>
      <c r="CO15" s="59"/>
      <c r="CP15" s="59"/>
      <c r="CQ15" s="59"/>
      <c r="CR15" s="59"/>
      <c r="CS15" s="59"/>
      <c r="CT15" s="59"/>
      <c r="CU15" s="59"/>
      <c r="CV15" s="59"/>
      <c r="CW15" s="60"/>
      <c r="CX15" s="48">
        <v>7</v>
      </c>
      <c r="CY15" s="59"/>
      <c r="CZ15" s="59"/>
      <c r="DA15" s="59"/>
      <c r="DB15" s="59"/>
      <c r="DC15" s="59"/>
      <c r="DD15" s="59"/>
      <c r="DE15" s="59"/>
      <c r="DF15" s="59"/>
      <c r="DG15" s="59"/>
      <c r="DH15" s="60"/>
      <c r="DI15" s="48">
        <v>8</v>
      </c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48">
        <v>9</v>
      </c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60"/>
      <c r="EV15" s="48">
        <v>10</v>
      </c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60"/>
    </row>
    <row r="16" spans="1:166" ht="36.75" customHeight="1">
      <c r="A16" s="66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U16" s="48"/>
      <c r="V16" s="49"/>
      <c r="W16" s="49"/>
      <c r="X16" s="49"/>
      <c r="Y16" s="49"/>
      <c r="Z16" s="49"/>
      <c r="AA16" s="49"/>
      <c r="AB16" s="49"/>
      <c r="AC16" s="49"/>
      <c r="AD16" s="28"/>
      <c r="AE16" s="66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4"/>
      <c r="BI16" s="45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7"/>
      <c r="BX16" s="54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6"/>
      <c r="CM16" s="54">
        <f>(BX16*1.5)-BX16</f>
        <v>0</v>
      </c>
      <c r="CN16" s="57"/>
      <c r="CO16" s="57"/>
      <c r="CP16" s="57"/>
      <c r="CQ16" s="57"/>
      <c r="CR16" s="57"/>
      <c r="CS16" s="57"/>
      <c r="CT16" s="57"/>
      <c r="CU16" s="57"/>
      <c r="CV16" s="57"/>
      <c r="CW16" s="58"/>
      <c r="CX16" s="54">
        <f t="shared" ref="CX16" si="0">BX16*0.8</f>
        <v>0</v>
      </c>
      <c r="CY16" s="57"/>
      <c r="CZ16" s="57"/>
      <c r="DA16" s="57"/>
      <c r="DB16" s="57"/>
      <c r="DC16" s="57"/>
      <c r="DD16" s="57"/>
      <c r="DE16" s="57"/>
      <c r="DF16" s="57"/>
      <c r="DG16" s="57"/>
      <c r="DH16" s="58"/>
      <c r="DI16" s="54"/>
      <c r="DJ16" s="55"/>
      <c r="DK16" s="55"/>
      <c r="DL16" s="55"/>
      <c r="DM16" s="55"/>
      <c r="DN16" s="55"/>
      <c r="DO16" s="55"/>
      <c r="DP16" s="55"/>
      <c r="DQ16" s="55"/>
      <c r="DR16" s="55"/>
      <c r="DS16" s="56"/>
      <c r="DT16" s="54">
        <f t="shared" ref="DT16" si="1">(BX16+CM16+CX16+DI16)*BI16</f>
        <v>0</v>
      </c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8"/>
      <c r="EV16" s="45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7"/>
    </row>
    <row r="17" spans="1:170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6" t="s">
        <v>52</v>
      </c>
      <c r="BH17" s="25"/>
      <c r="BI17" s="48">
        <f>SUM(BI16:BI16)</f>
        <v>0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50"/>
      <c r="BX17" s="51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3"/>
      <c r="CM17" s="51"/>
      <c r="CN17" s="52"/>
      <c r="CO17" s="52"/>
      <c r="CP17" s="52"/>
      <c r="CQ17" s="52"/>
      <c r="CR17" s="52"/>
      <c r="CS17" s="52"/>
      <c r="CT17" s="52"/>
      <c r="CU17" s="52"/>
      <c r="CV17" s="52"/>
      <c r="CW17" s="53"/>
      <c r="CX17" s="51"/>
      <c r="CY17" s="52"/>
      <c r="CZ17" s="52"/>
      <c r="DA17" s="52"/>
      <c r="DB17" s="52"/>
      <c r="DC17" s="52"/>
      <c r="DD17" s="52"/>
      <c r="DE17" s="52"/>
      <c r="DF17" s="52"/>
      <c r="DG17" s="52"/>
      <c r="DH17" s="53"/>
      <c r="DI17" s="51"/>
      <c r="DJ17" s="52"/>
      <c r="DK17" s="52"/>
      <c r="DL17" s="52"/>
      <c r="DM17" s="52"/>
      <c r="DN17" s="52"/>
      <c r="DO17" s="52"/>
      <c r="DP17" s="52"/>
      <c r="DQ17" s="52"/>
      <c r="DR17" s="52"/>
      <c r="DS17" s="53"/>
      <c r="DT17" s="51">
        <f>SUM(DT16:EU16)</f>
        <v>0</v>
      </c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3"/>
      <c r="EV17" s="48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50"/>
      <c r="FM17" s="33"/>
      <c r="FN17" s="32"/>
    </row>
    <row r="18" spans="1:170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M18" s="33"/>
      <c r="FN18" s="32"/>
    </row>
    <row r="19" spans="1:170" ht="12.75" customHeight="1">
      <c r="A19" s="29" t="s">
        <v>53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25"/>
      <c r="CB19" s="25"/>
      <c r="CC19" s="25"/>
      <c r="CD19" s="25"/>
      <c r="CE19" s="37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25"/>
      <c r="DB19" s="25"/>
      <c r="DC19" s="25"/>
      <c r="DD19" s="25"/>
      <c r="DE19" s="39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M19" s="33"/>
      <c r="FN19" s="32"/>
    </row>
    <row r="20" spans="1:170" ht="11.25" customHeight="1">
      <c r="A20" s="3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3" t="s">
        <v>54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31"/>
      <c r="CB20" s="31"/>
      <c r="CC20" s="31"/>
      <c r="CD20" s="31"/>
      <c r="CE20" s="43" t="s">
        <v>55</v>
      </c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23"/>
      <c r="DB20" s="23"/>
      <c r="DC20" s="23"/>
      <c r="DD20" s="23"/>
      <c r="DE20" s="43" t="s">
        <v>56</v>
      </c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M20" s="33"/>
      <c r="FN20" s="32"/>
    </row>
    <row r="21" spans="1:170" ht="12.75" customHeight="1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M21" s="35"/>
      <c r="FN21" s="36"/>
    </row>
    <row r="22" spans="1:170" ht="12.75" customHeight="1">
      <c r="A22" s="29" t="s">
        <v>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37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25"/>
      <c r="BG22" s="25"/>
      <c r="BH22" s="25"/>
      <c r="BI22" s="25"/>
      <c r="BJ22" s="39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41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M22" s="35"/>
      <c r="FN22" s="36"/>
    </row>
    <row r="23" spans="1:170" ht="11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43" t="s">
        <v>55</v>
      </c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23"/>
      <c r="BG23" s="23"/>
      <c r="BH23" s="23"/>
      <c r="BI23" s="23"/>
      <c r="BJ23" s="43" t="s">
        <v>56</v>
      </c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M23" s="35"/>
      <c r="FN23" s="36"/>
    </row>
    <row r="24" spans="1:170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M24" s="35"/>
      <c r="FN24" s="36"/>
    </row>
    <row r="25" spans="1:170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M25" s="35"/>
      <c r="FN25" s="36"/>
    </row>
    <row r="26" spans="1:170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M26" s="34"/>
      <c r="FN26" s="34"/>
    </row>
    <row r="27" spans="1:170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</row>
    <row r="28" spans="1:170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</row>
    <row r="29" spans="1:170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</row>
    <row r="30" spans="1:17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</row>
    <row r="31" spans="1:170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</row>
    <row r="32" spans="1:170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</row>
    <row r="33" spans="1:166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</row>
    <row r="34" spans="1:166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</row>
    <row r="35" spans="1:166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</row>
    <row r="36" spans="1:16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</row>
    <row r="37" spans="1:166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</row>
    <row r="38" spans="1:166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</row>
    <row r="39" spans="1:166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</row>
    <row r="40" spans="1:166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</row>
    <row r="41" spans="1:166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</row>
    <row r="42" spans="1:166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</row>
    <row r="43" spans="1:166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</row>
    <row r="44" spans="1:166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</row>
    <row r="45" spans="1:166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</row>
    <row r="46" spans="1:16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</row>
    <row r="47" spans="1:166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</row>
    <row r="48" spans="1:166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</row>
    <row r="49" spans="1:166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</row>
    <row r="50" spans="1:166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</row>
    <row r="51" spans="1:166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</row>
    <row r="52" spans="1:166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</row>
    <row r="53" spans="1:166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</row>
    <row r="54" spans="1:166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</row>
    <row r="55" spans="1:166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</row>
    <row r="56" spans="1:16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</row>
    <row r="57" spans="1:166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</row>
    <row r="58" spans="1:166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</row>
    <row r="59" spans="1:166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</row>
    <row r="60" spans="1:166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</row>
    <row r="61" spans="1:166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</row>
    <row r="62" spans="1:166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</row>
    <row r="63" spans="1:166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</row>
    <row r="64" spans="1:166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</row>
    <row r="65" spans="1:166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</row>
    <row r="66" spans="1:1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</row>
    <row r="67" spans="1:166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</row>
    <row r="68" spans="1:166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</row>
    <row r="69" spans="1:166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</row>
    <row r="70" spans="1:166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</row>
    <row r="71" spans="1:166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</row>
    <row r="72" spans="1:166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</row>
    <row r="73" spans="1:166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</row>
    <row r="74" spans="1:166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</row>
    <row r="75" spans="1:166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</row>
    <row r="76" spans="1:16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</row>
    <row r="77" spans="1:166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</row>
    <row r="78" spans="1:166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</row>
    <row r="79" spans="1:166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</row>
    <row r="80" spans="1:166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</row>
    <row r="81" spans="1:166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</row>
    <row r="82" spans="1:166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</row>
    <row r="83" spans="1:166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</row>
    <row r="84" spans="1:166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</row>
    <row r="85" spans="1:166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</row>
    <row r="86" spans="1:16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</row>
    <row r="87" spans="1:166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</row>
    <row r="88" spans="1:166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</row>
    <row r="89" spans="1:166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</row>
    <row r="90" spans="1:166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</row>
    <row r="91" spans="1:166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</row>
    <row r="92" spans="1:166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</row>
    <row r="93" spans="1:166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</row>
    <row r="94" spans="1:166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</row>
    <row r="95" spans="1:166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</row>
    <row r="96" spans="1:16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</row>
    <row r="97" spans="1:166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</row>
    <row r="98" spans="1:166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</row>
    <row r="99" spans="1:166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</row>
    <row r="100" spans="1:166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</row>
    <row r="101" spans="1:166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</row>
    <row r="102" spans="1:166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</row>
    <row r="103" spans="1:166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</row>
    <row r="104" spans="1:166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</row>
    <row r="105" spans="1:166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</row>
    <row r="106" spans="1:16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</row>
    <row r="107" spans="1:166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</row>
    <row r="108" spans="1:166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</row>
    <row r="109" spans="1:166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</row>
    <row r="110" spans="1:166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</row>
    <row r="111" spans="1:166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</row>
    <row r="112" spans="1:166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</row>
    <row r="113" spans="1:166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</row>
    <row r="114" spans="1:166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</row>
    <row r="115" spans="1:166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</row>
    <row r="116" spans="1:16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</row>
    <row r="117" spans="1:166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</row>
    <row r="118" spans="1:166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</row>
    <row r="119" spans="1:166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</row>
    <row r="120" spans="1:166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</row>
    <row r="121" spans="1:166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</row>
    <row r="122" spans="1:166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</row>
    <row r="123" spans="1:166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</row>
    <row r="124" spans="1:166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</row>
    <row r="125" spans="1:166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</row>
    <row r="126" spans="1:16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</row>
    <row r="127" spans="1:166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</row>
    <row r="128" spans="1:166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</row>
    <row r="129" spans="1:166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</row>
    <row r="130" spans="1:166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</row>
    <row r="131" spans="1:166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</row>
    <row r="132" spans="1:166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</row>
    <row r="133" spans="1:166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</row>
    <row r="134" spans="1:166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</row>
    <row r="135" spans="1:166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</row>
    <row r="136" spans="1:16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</row>
    <row r="137" spans="1:166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</row>
    <row r="138" spans="1:166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</row>
    <row r="139" spans="1:166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</row>
    <row r="140" spans="1:166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</row>
    <row r="141" spans="1:166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</row>
    <row r="142" spans="1:166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</row>
    <row r="143" spans="1:166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</row>
    <row r="144" spans="1:166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</row>
    <row r="145" spans="1:166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</row>
    <row r="146" spans="1:16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</row>
    <row r="147" spans="1:166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</row>
    <row r="148" spans="1:166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</row>
    <row r="149" spans="1:166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</row>
    <row r="150" spans="1:166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</row>
    <row r="151" spans="1:166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</row>
    <row r="152" spans="1:166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</row>
    <row r="153" spans="1:166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</row>
    <row r="154" spans="1:166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</row>
    <row r="155" spans="1:166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</row>
    <row r="156" spans="1:16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</row>
    <row r="157" spans="1:166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</row>
    <row r="158" spans="1:166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</row>
    <row r="159" spans="1:166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</row>
    <row r="160" spans="1:166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</row>
    <row r="161" spans="1:166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</row>
    <row r="162" spans="1:166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</row>
    <row r="163" spans="1:166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</row>
    <row r="164" spans="1:166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</row>
    <row r="165" spans="1:166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</row>
    <row r="166" spans="1: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</row>
    <row r="167" spans="1:166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</row>
    <row r="168" spans="1:166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</row>
    <row r="169" spans="1:166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</row>
    <row r="170" spans="1:166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</row>
    <row r="171" spans="1:166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</row>
    <row r="172" spans="1:166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</row>
    <row r="173" spans="1:166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</row>
    <row r="174" spans="1:166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</row>
    <row r="175" spans="1:166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</row>
    <row r="176" spans="1:16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</row>
    <row r="177" spans="1:166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</row>
    <row r="178" spans="1:166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</row>
    <row r="179" spans="1:166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</row>
    <row r="180" spans="1:166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</row>
    <row r="181" spans="1:166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</row>
    <row r="182" spans="1:166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</row>
    <row r="183" spans="1:166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</row>
    <row r="184" spans="1:166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</row>
    <row r="185" spans="1:166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</row>
    <row r="186" spans="1:16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</row>
    <row r="187" spans="1:166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</row>
    <row r="188" spans="1:166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</row>
    <row r="189" spans="1:166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</row>
    <row r="190" spans="1:166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</row>
    <row r="191" spans="1:166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</row>
    <row r="192" spans="1:166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</row>
    <row r="193" spans="1:166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</row>
    <row r="194" spans="1:166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</row>
    <row r="195" spans="1:166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</row>
    <row r="196" spans="1:16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</row>
    <row r="197" spans="1:166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</row>
    <row r="198" spans="1:166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</row>
    <row r="199" spans="1:166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</row>
    <row r="200" spans="1:166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</row>
    <row r="201" spans="1:166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</row>
    <row r="202" spans="1:166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</row>
    <row r="203" spans="1:166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</row>
    <row r="204" spans="1:166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</row>
    <row r="205" spans="1:166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</row>
    <row r="206" spans="1:16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</row>
    <row r="207" spans="1:166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</row>
    <row r="208" spans="1:166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</row>
    <row r="209" spans="1:166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</row>
    <row r="210" spans="1:166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</row>
    <row r="211" spans="1:166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</row>
    <row r="212" spans="1:166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</row>
    <row r="213" spans="1:166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</row>
    <row r="214" spans="1:166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</row>
    <row r="215" spans="1:166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</row>
    <row r="216" spans="1:16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</row>
    <row r="217" spans="1:166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</row>
    <row r="218" spans="1:166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</row>
    <row r="219" spans="1:166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</row>
    <row r="220" spans="1:166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</row>
    <row r="221" spans="1:166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</row>
    <row r="222" spans="1:166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</row>
    <row r="223" spans="1:166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</row>
    <row r="224" spans="1:166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</row>
    <row r="225" spans="1:166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</row>
    <row r="226" spans="1:16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</row>
    <row r="227" spans="1:166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</row>
    <row r="228" spans="1:166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</row>
    <row r="229" spans="1:166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</row>
    <row r="230" spans="1:166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</row>
    <row r="231" spans="1:166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</row>
    <row r="232" spans="1:166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</row>
    <row r="233" spans="1:166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</row>
    <row r="234" spans="1:166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</row>
    <row r="235" spans="1:166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</row>
    <row r="236" spans="1:16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</row>
    <row r="237" spans="1:166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</row>
    <row r="238" spans="1:166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</row>
    <row r="239" spans="1:166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</row>
    <row r="240" spans="1:166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</row>
    <row r="241" spans="1:166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</row>
    <row r="242" spans="1:166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</row>
    <row r="243" spans="1:166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</row>
    <row r="244" spans="1:166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</row>
    <row r="245" spans="1:166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</row>
    <row r="246" spans="1:16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</row>
    <row r="247" spans="1:166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</row>
    <row r="248" spans="1:166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</row>
    <row r="249" spans="1:166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</row>
    <row r="250" spans="1:166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</row>
    <row r="251" spans="1:166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</row>
    <row r="252" spans="1:166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</row>
    <row r="253" spans="1:166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</row>
    <row r="254" spans="1:166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</row>
    <row r="255" spans="1:166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</row>
    <row r="256" spans="1:16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</row>
    <row r="257" spans="1:166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</row>
    <row r="258" spans="1:166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</row>
    <row r="259" spans="1:166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</row>
    <row r="260" spans="1:166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</row>
    <row r="261" spans="1:166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</row>
    <row r="262" spans="1:166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</row>
    <row r="263" spans="1:166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</row>
    <row r="264" spans="1:166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</row>
    <row r="265" spans="1:166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</row>
    <row r="266" spans="1:1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</row>
    <row r="267" spans="1:166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</row>
    <row r="268" spans="1:166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</row>
    <row r="269" spans="1:166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</row>
    <row r="270" spans="1:166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</row>
    <row r="271" spans="1:166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</row>
    <row r="272" spans="1:166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</row>
    <row r="273" spans="1:166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</row>
    <row r="274" spans="1:166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</row>
    <row r="275" spans="1:166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</row>
    <row r="276" spans="1:16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</row>
    <row r="277" spans="1:166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</row>
    <row r="278" spans="1:166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</row>
    <row r="279" spans="1:166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</row>
    <row r="280" spans="1:166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</row>
    <row r="281" spans="1:166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</row>
    <row r="282" spans="1:166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</row>
    <row r="283" spans="1:166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</row>
    <row r="284" spans="1:166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</row>
    <row r="285" spans="1:166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</row>
    <row r="286" spans="1:16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</row>
    <row r="287" spans="1:166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</row>
    <row r="288" spans="1:166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</row>
    <row r="289" spans="1:166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</row>
    <row r="290" spans="1:166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</row>
    <row r="291" spans="1:166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</row>
    <row r="292" spans="1:166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</row>
    <row r="293" spans="1:166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</row>
    <row r="294" spans="1:166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</row>
    <row r="295" spans="1:166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</row>
    <row r="296" spans="1:16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</row>
    <row r="297" spans="1:166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</row>
    <row r="298" spans="1:166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</row>
    <row r="299" spans="1:166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</row>
    <row r="300" spans="1:166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</row>
    <row r="301" spans="1:166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</row>
    <row r="302" spans="1:166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</row>
    <row r="303" spans="1:166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</row>
    <row r="304" spans="1:166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</row>
    <row r="305" spans="1:166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</row>
    <row r="306" spans="1:16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</row>
    <row r="307" spans="1:166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</row>
    <row r="308" spans="1:166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</row>
    <row r="309" spans="1:166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</row>
    <row r="310" spans="1:166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</row>
    <row r="311" spans="1:166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</row>
    <row r="312" spans="1:166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</row>
    <row r="313" spans="1:166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</row>
    <row r="314" spans="1:166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</row>
    <row r="315" spans="1:166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</row>
    <row r="316" spans="1:16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</row>
    <row r="317" spans="1:166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</row>
    <row r="318" spans="1:166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</row>
    <row r="319" spans="1:166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</row>
    <row r="320" spans="1:166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</row>
    <row r="321" spans="1:166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</row>
    <row r="322" spans="1:166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</row>
    <row r="323" spans="1:166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</row>
    <row r="324" spans="1:166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</row>
    <row r="325" spans="1:166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</row>
    <row r="326" spans="1:16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</row>
    <row r="327" spans="1:166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</row>
    <row r="328" spans="1:166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</row>
    <row r="329" spans="1:166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</row>
    <row r="330" spans="1:166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</row>
    <row r="331" spans="1:166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</row>
    <row r="332" spans="1:166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</row>
    <row r="333" spans="1:166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</row>
    <row r="334" spans="1:166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</row>
    <row r="335" spans="1:166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</row>
    <row r="336" spans="1:16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</row>
    <row r="337" spans="1:166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</row>
    <row r="338" spans="1:166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</row>
    <row r="339" spans="1:166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</row>
    <row r="340" spans="1:166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</row>
    <row r="341" spans="1:166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</row>
    <row r="342" spans="1:166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</row>
    <row r="343" spans="1:166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</row>
    <row r="344" spans="1:166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</row>
    <row r="345" spans="1:166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</row>
    <row r="346" spans="1:16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</row>
    <row r="347" spans="1:166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</row>
    <row r="348" spans="1:166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</row>
    <row r="349" spans="1:166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</row>
    <row r="350" spans="1:166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</row>
    <row r="351" spans="1:166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</row>
    <row r="352" spans="1:166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</row>
    <row r="353" spans="1:166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</row>
    <row r="354" spans="1:166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</row>
    <row r="355" spans="1:166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</row>
    <row r="356" spans="1:16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</row>
    <row r="357" spans="1:166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</row>
    <row r="358" spans="1:166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</row>
    <row r="359" spans="1:166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</row>
    <row r="360" spans="1:166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</row>
    <row r="361" spans="1:166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</row>
    <row r="362" spans="1:166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</row>
    <row r="363" spans="1:166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</row>
    <row r="364" spans="1:166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</row>
    <row r="365" spans="1:166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</row>
    <row r="366" spans="1:1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</row>
    <row r="367" spans="1:166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</row>
    <row r="368" spans="1:166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</row>
    <row r="369" spans="1:166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</row>
    <row r="370" spans="1:166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</row>
    <row r="371" spans="1:166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</row>
    <row r="372" spans="1:166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</row>
    <row r="373" spans="1:166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</row>
    <row r="374" spans="1:166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</row>
    <row r="375" spans="1:166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</row>
    <row r="376" spans="1:16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</row>
    <row r="377" spans="1:166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</row>
    <row r="378" spans="1:166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</row>
    <row r="379" spans="1:166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</row>
    <row r="380" spans="1:166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</row>
    <row r="381" spans="1:166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</row>
    <row r="382" spans="1:166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</row>
    <row r="383" spans="1:166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</row>
    <row r="384" spans="1:166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</row>
    <row r="385" spans="1:166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</row>
    <row r="386" spans="1:16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</row>
    <row r="387" spans="1:166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</row>
    <row r="388" spans="1:166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</row>
    <row r="389" spans="1:166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</row>
    <row r="390" spans="1:166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</row>
    <row r="391" spans="1:166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</row>
    <row r="392" spans="1:166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</row>
    <row r="393" spans="1:166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</row>
    <row r="394" spans="1:166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</row>
    <row r="395" spans="1:166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</row>
    <row r="396" spans="1:16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</row>
    <row r="397" spans="1:166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</row>
    <row r="398" spans="1:166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</row>
    <row r="399" spans="1:166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</row>
    <row r="400" spans="1:166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</row>
    <row r="401" spans="1:166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</row>
    <row r="402" spans="1:166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</row>
    <row r="403" spans="1:166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</row>
    <row r="404" spans="1:166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</row>
    <row r="405" spans="1:166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</row>
    <row r="406" spans="1:16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</row>
    <row r="407" spans="1:166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</row>
    <row r="408" spans="1:166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</row>
    <row r="409" spans="1:166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</row>
    <row r="410" spans="1:166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</row>
    <row r="411" spans="1:166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</row>
    <row r="412" spans="1:166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</row>
    <row r="413" spans="1:166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</row>
    <row r="414" spans="1:166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</row>
    <row r="415" spans="1:166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</row>
    <row r="416" spans="1:16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</row>
    <row r="417" spans="1:166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</row>
    <row r="418" spans="1:166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</row>
    <row r="419" spans="1:166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</row>
    <row r="420" spans="1:166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</row>
    <row r="421" spans="1:166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</row>
    <row r="422" spans="1:166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</row>
    <row r="423" spans="1:166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</row>
    <row r="424" spans="1:166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</row>
    <row r="425" spans="1:166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</row>
    <row r="426" spans="1:16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</row>
    <row r="427" spans="1:166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</row>
    <row r="428" spans="1:166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</row>
    <row r="429" spans="1:166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</row>
    <row r="430" spans="1:166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</row>
    <row r="431" spans="1:166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</row>
    <row r="432" spans="1:166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</row>
    <row r="433" spans="1:166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</row>
    <row r="434" spans="1:166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</row>
    <row r="435" spans="1:166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</row>
    <row r="436" spans="1:16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</row>
    <row r="437" spans="1:166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</row>
    <row r="438" spans="1:166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</row>
    <row r="439" spans="1:166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</row>
    <row r="440" spans="1:166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</row>
    <row r="441" spans="1:166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</row>
    <row r="442" spans="1:166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</row>
    <row r="443" spans="1:166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</row>
    <row r="444" spans="1:166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</row>
    <row r="445" spans="1:166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</row>
    <row r="446" spans="1:16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</row>
    <row r="447" spans="1:166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</row>
    <row r="448" spans="1:166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</row>
    <row r="449" spans="1:166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</row>
    <row r="450" spans="1:166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</row>
    <row r="451" spans="1:166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</row>
    <row r="452" spans="1:166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</row>
    <row r="453" spans="1:166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</row>
    <row r="454" spans="1:166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</row>
    <row r="455" spans="1:166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</row>
    <row r="456" spans="1:16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</row>
    <row r="457" spans="1:166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</row>
    <row r="458" spans="1:166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</row>
    <row r="459" spans="1:166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</row>
    <row r="460" spans="1:166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</row>
    <row r="461" spans="1:166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</row>
    <row r="462" spans="1:166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</row>
    <row r="463" spans="1:166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</row>
    <row r="464" spans="1:166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</row>
    <row r="465" spans="1:166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</row>
    <row r="466" spans="1:1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</row>
    <row r="467" spans="1:166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</row>
    <row r="468" spans="1:166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</row>
    <row r="469" spans="1:166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</row>
    <row r="470" spans="1:166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</row>
    <row r="471" spans="1:166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</row>
    <row r="472" spans="1:166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</row>
    <row r="473" spans="1:166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</row>
    <row r="474" spans="1:166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</row>
    <row r="475" spans="1:166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</row>
    <row r="476" spans="1:16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</row>
    <row r="477" spans="1:166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</row>
    <row r="478" spans="1:166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</row>
    <row r="479" spans="1:166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</row>
    <row r="480" spans="1:166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</row>
    <row r="481" spans="1:166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</row>
    <row r="482" spans="1:166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</row>
    <row r="483" spans="1:166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</row>
    <row r="484" spans="1:166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</row>
    <row r="485" spans="1:166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</row>
    <row r="486" spans="1:16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</row>
    <row r="487" spans="1:166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</row>
    <row r="488" spans="1:166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</row>
    <row r="489" spans="1:166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</row>
    <row r="490" spans="1:166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</row>
    <row r="491" spans="1:166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</row>
    <row r="492" spans="1:166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</row>
    <row r="493" spans="1:166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</row>
    <row r="494" spans="1:166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</row>
    <row r="495" spans="1:166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</row>
    <row r="496" spans="1:16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</row>
    <row r="497" spans="1:166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</row>
    <row r="498" spans="1:166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</row>
    <row r="499" spans="1:166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</row>
    <row r="500" spans="1:166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</row>
    <row r="501" spans="1:166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</row>
    <row r="502" spans="1:166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</row>
    <row r="503" spans="1:166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</row>
    <row r="504" spans="1:166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</row>
    <row r="505" spans="1:166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</row>
    <row r="506" spans="1:16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</row>
    <row r="507" spans="1:166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</row>
    <row r="508" spans="1:166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</row>
    <row r="509" spans="1:166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</row>
    <row r="510" spans="1:166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</row>
    <row r="511" spans="1:166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</row>
    <row r="512" spans="1:166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</row>
    <row r="513" spans="1:166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</row>
    <row r="514" spans="1:166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</row>
    <row r="515" spans="1:166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</row>
    <row r="516" spans="1:16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</row>
    <row r="517" spans="1:166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5"/>
      <c r="DU517" s="25"/>
      <c r="DV517" s="25"/>
      <c r="DW517" s="25"/>
      <c r="DX517" s="25"/>
      <c r="DY517" s="25"/>
      <c r="DZ517" s="25"/>
      <c r="EA517" s="25"/>
      <c r="EB517" s="25"/>
      <c r="EC517" s="25"/>
      <c r="ED517" s="25"/>
      <c r="EE517" s="25"/>
      <c r="EF517" s="25"/>
      <c r="EG517" s="25"/>
      <c r="EH517" s="25"/>
      <c r="EI517" s="25"/>
      <c r="EJ517" s="25"/>
      <c r="EK517" s="25"/>
      <c r="EL517" s="25"/>
      <c r="EM517" s="25"/>
      <c r="EN517" s="25"/>
      <c r="EO517" s="25"/>
      <c r="EP517" s="25"/>
      <c r="EQ517" s="25"/>
      <c r="ER517" s="25"/>
      <c r="ES517" s="25"/>
      <c r="ET517" s="25"/>
      <c r="EU517" s="2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</row>
    <row r="518" spans="1:166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</row>
    <row r="519" spans="1:166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</row>
    <row r="520" spans="1:166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</row>
    <row r="521" spans="1:166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</row>
    <row r="522" spans="1:166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</row>
    <row r="523" spans="1:166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</row>
    <row r="524" spans="1:166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</row>
    <row r="525" spans="1:166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</row>
    <row r="526" spans="1:16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</row>
    <row r="527" spans="1:166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</row>
    <row r="528" spans="1:166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</row>
    <row r="529" spans="1:166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</row>
    <row r="530" spans="1:166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</row>
    <row r="531" spans="1:166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</row>
    <row r="532" spans="1:166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</row>
    <row r="533" spans="1:166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</row>
    <row r="534" spans="1:166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</row>
    <row r="535" spans="1:166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</row>
    <row r="536" spans="1:16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</row>
    <row r="537" spans="1:166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</row>
    <row r="538" spans="1:166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</row>
    <row r="539" spans="1:166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</row>
    <row r="540" spans="1:166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</row>
    <row r="541" spans="1:166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</row>
    <row r="542" spans="1:166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</row>
    <row r="543" spans="1:166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</row>
    <row r="544" spans="1:166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</row>
    <row r="545" spans="1:166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</row>
    <row r="546" spans="1:16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</row>
    <row r="547" spans="1:166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</row>
    <row r="548" spans="1:166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</row>
    <row r="549" spans="1:166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</row>
    <row r="550" spans="1:166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</row>
    <row r="551" spans="1:166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</row>
    <row r="552" spans="1:166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</row>
    <row r="553" spans="1:166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</row>
    <row r="554" spans="1:166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</row>
    <row r="555" spans="1:166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</row>
    <row r="556" spans="1:16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</row>
    <row r="557" spans="1:166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</row>
    <row r="558" spans="1:166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</row>
    <row r="559" spans="1:166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</row>
    <row r="560" spans="1:166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</row>
    <row r="561" spans="1:166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</row>
    <row r="562" spans="1:166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</row>
    <row r="563" spans="1:166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</row>
    <row r="564" spans="1:166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</row>
    <row r="565" spans="1:166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</row>
    <row r="566" spans="1:1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</row>
    <row r="567" spans="1:166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</row>
    <row r="568" spans="1:166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</row>
    <row r="569" spans="1:166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</row>
    <row r="570" spans="1:166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</row>
    <row r="571" spans="1:166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</row>
    <row r="572" spans="1:166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</row>
    <row r="573" spans="1:166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</row>
    <row r="574" spans="1:166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</row>
    <row r="575" spans="1:166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</row>
    <row r="576" spans="1:16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</row>
    <row r="577" spans="1:166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</row>
    <row r="578" spans="1:166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</row>
    <row r="579" spans="1:166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</row>
    <row r="580" spans="1:166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</row>
    <row r="581" spans="1:166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  <c r="DH581" s="25"/>
      <c r="DI581" s="25"/>
      <c r="DJ581" s="25"/>
      <c r="DK581" s="25"/>
      <c r="DL581" s="25"/>
      <c r="DM581" s="25"/>
      <c r="DN581" s="25"/>
      <c r="DO581" s="25"/>
      <c r="DP581" s="25"/>
      <c r="DQ581" s="25"/>
      <c r="DR581" s="25"/>
      <c r="DS581" s="25"/>
      <c r="DT581" s="25"/>
      <c r="DU581" s="25"/>
      <c r="DV581" s="25"/>
      <c r="DW581" s="25"/>
      <c r="DX581" s="25"/>
      <c r="DY581" s="25"/>
      <c r="DZ581" s="25"/>
      <c r="EA581" s="25"/>
      <c r="EB581" s="25"/>
      <c r="EC581" s="25"/>
      <c r="ED581" s="25"/>
      <c r="EE581" s="25"/>
      <c r="EF581" s="25"/>
      <c r="EG581" s="25"/>
      <c r="EH581" s="25"/>
      <c r="EI581" s="25"/>
      <c r="EJ581" s="25"/>
      <c r="EK581" s="25"/>
      <c r="EL581" s="25"/>
      <c r="EM581" s="25"/>
      <c r="EN581" s="25"/>
      <c r="EO581" s="25"/>
      <c r="EP581" s="25"/>
      <c r="EQ581" s="25"/>
      <c r="ER581" s="25"/>
      <c r="ES581" s="25"/>
      <c r="ET581" s="25"/>
      <c r="EU581" s="2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</row>
    <row r="582" spans="1:166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</row>
    <row r="583" spans="1:166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</row>
    <row r="584" spans="1:166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  <c r="FD584" s="25"/>
      <c r="FE584" s="25"/>
      <c r="FF584" s="25"/>
      <c r="FG584" s="25"/>
      <c r="FH584" s="25"/>
      <c r="FI584" s="25"/>
      <c r="FJ584" s="25"/>
    </row>
    <row r="585" spans="1:166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</row>
    <row r="586" spans="1:16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  <c r="CX586" s="25"/>
      <c r="CY586" s="25"/>
      <c r="CZ586" s="25"/>
      <c r="DA586" s="25"/>
      <c r="DB586" s="25"/>
      <c r="DC586" s="25"/>
      <c r="DD586" s="25"/>
      <c r="DE586" s="25"/>
      <c r="DF586" s="25"/>
      <c r="DG586" s="25"/>
      <c r="DH586" s="25"/>
      <c r="DI586" s="25"/>
      <c r="DJ586" s="25"/>
      <c r="DK586" s="25"/>
      <c r="DL586" s="25"/>
      <c r="DM586" s="25"/>
      <c r="DN586" s="25"/>
      <c r="DO586" s="25"/>
      <c r="DP586" s="25"/>
      <c r="DQ586" s="25"/>
      <c r="DR586" s="25"/>
      <c r="DS586" s="25"/>
      <c r="DT586" s="25"/>
      <c r="DU586" s="25"/>
      <c r="DV586" s="25"/>
      <c r="DW586" s="25"/>
      <c r="DX586" s="25"/>
      <c r="DY586" s="25"/>
      <c r="DZ586" s="25"/>
      <c r="EA586" s="25"/>
      <c r="EB586" s="25"/>
      <c r="EC586" s="25"/>
      <c r="ED586" s="25"/>
      <c r="EE586" s="25"/>
      <c r="EF586" s="25"/>
      <c r="EG586" s="25"/>
      <c r="EH586" s="25"/>
      <c r="EI586" s="25"/>
      <c r="EJ586" s="25"/>
      <c r="EK586" s="25"/>
      <c r="EL586" s="25"/>
      <c r="EM586" s="25"/>
      <c r="EN586" s="25"/>
      <c r="EO586" s="25"/>
      <c r="EP586" s="25"/>
      <c r="EQ586" s="25"/>
      <c r="ER586" s="25"/>
      <c r="ES586" s="25"/>
      <c r="ET586" s="25"/>
      <c r="EU586" s="25"/>
      <c r="EV586" s="25"/>
      <c r="EW586" s="25"/>
      <c r="EX586" s="25"/>
      <c r="EY586" s="25"/>
      <c r="EZ586" s="25"/>
      <c r="FA586" s="25"/>
      <c r="FB586" s="25"/>
      <c r="FC586" s="25"/>
      <c r="FD586" s="25"/>
      <c r="FE586" s="25"/>
      <c r="FF586" s="25"/>
      <c r="FG586" s="25"/>
      <c r="FH586" s="25"/>
      <c r="FI586" s="25"/>
      <c r="FJ586" s="25"/>
    </row>
    <row r="587" spans="1:166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</row>
    <row r="588" spans="1:166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</row>
    <row r="589" spans="1:166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</row>
    <row r="590" spans="1:166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</row>
    <row r="591" spans="1:166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</row>
    <row r="592" spans="1:166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</row>
    <row r="593" spans="1:166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</row>
    <row r="594" spans="1:166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</row>
    <row r="595" spans="1:166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</row>
    <row r="596" spans="1:16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</row>
    <row r="597" spans="1:166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</row>
    <row r="598" spans="1:166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  <c r="DH598" s="25"/>
      <c r="DI598" s="25"/>
      <c r="DJ598" s="25"/>
      <c r="DK598" s="25"/>
      <c r="DL598" s="25"/>
      <c r="DM598" s="25"/>
      <c r="DN598" s="25"/>
      <c r="DO598" s="25"/>
      <c r="DP598" s="25"/>
      <c r="DQ598" s="25"/>
      <c r="DR598" s="25"/>
      <c r="DS598" s="25"/>
      <c r="DT598" s="25"/>
      <c r="DU598" s="25"/>
      <c r="DV598" s="25"/>
      <c r="DW598" s="25"/>
      <c r="DX598" s="25"/>
      <c r="DY598" s="25"/>
      <c r="DZ598" s="25"/>
      <c r="EA598" s="25"/>
      <c r="EB598" s="25"/>
      <c r="EC598" s="25"/>
      <c r="ED598" s="25"/>
      <c r="EE598" s="25"/>
      <c r="EF598" s="25"/>
      <c r="EG598" s="25"/>
      <c r="EH598" s="25"/>
      <c r="EI598" s="25"/>
      <c r="EJ598" s="25"/>
      <c r="EK598" s="25"/>
      <c r="EL598" s="25"/>
      <c r="EM598" s="25"/>
      <c r="EN598" s="25"/>
      <c r="EO598" s="25"/>
      <c r="EP598" s="25"/>
      <c r="EQ598" s="25"/>
      <c r="ER598" s="25"/>
      <c r="ES598" s="25"/>
      <c r="ET598" s="25"/>
      <c r="EU598" s="2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</row>
    <row r="599" spans="1:166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  <c r="DR599" s="25"/>
      <c r="DS599" s="25"/>
      <c r="DT599" s="25"/>
      <c r="DU599" s="25"/>
      <c r="DV599" s="25"/>
      <c r="DW599" s="25"/>
      <c r="DX599" s="25"/>
      <c r="DY599" s="25"/>
      <c r="DZ599" s="25"/>
      <c r="EA599" s="25"/>
      <c r="EB599" s="25"/>
      <c r="EC599" s="25"/>
      <c r="ED599" s="25"/>
      <c r="EE599" s="25"/>
      <c r="EF599" s="25"/>
      <c r="EG599" s="25"/>
      <c r="EH599" s="25"/>
      <c r="EI599" s="25"/>
      <c r="EJ599" s="25"/>
      <c r="EK599" s="25"/>
      <c r="EL599" s="25"/>
      <c r="EM599" s="25"/>
      <c r="EN599" s="25"/>
      <c r="EO599" s="25"/>
      <c r="EP599" s="25"/>
      <c r="EQ599" s="25"/>
      <c r="ER599" s="25"/>
      <c r="ES599" s="25"/>
      <c r="ET599" s="25"/>
      <c r="EU599" s="2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</row>
    <row r="600" spans="1:166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  <c r="DH600" s="25"/>
      <c r="DI600" s="25"/>
      <c r="DJ600" s="25"/>
      <c r="DK600" s="25"/>
      <c r="DL600" s="25"/>
      <c r="DM600" s="25"/>
      <c r="DN600" s="25"/>
      <c r="DO600" s="25"/>
      <c r="DP600" s="25"/>
      <c r="DQ600" s="25"/>
      <c r="DR600" s="25"/>
      <c r="DS600" s="25"/>
      <c r="DT600" s="25"/>
      <c r="DU600" s="25"/>
      <c r="DV600" s="25"/>
      <c r="DW600" s="25"/>
      <c r="DX600" s="25"/>
      <c r="DY600" s="25"/>
      <c r="DZ600" s="25"/>
      <c r="EA600" s="25"/>
      <c r="EB600" s="25"/>
      <c r="EC600" s="25"/>
      <c r="ED600" s="25"/>
      <c r="EE600" s="25"/>
      <c r="EF600" s="25"/>
      <c r="EG600" s="25"/>
      <c r="EH600" s="25"/>
      <c r="EI600" s="25"/>
      <c r="EJ600" s="25"/>
      <c r="EK600" s="25"/>
      <c r="EL600" s="25"/>
      <c r="EM600" s="25"/>
      <c r="EN600" s="25"/>
      <c r="EO600" s="25"/>
      <c r="EP600" s="25"/>
      <c r="EQ600" s="25"/>
      <c r="ER600" s="25"/>
      <c r="ES600" s="25"/>
      <c r="ET600" s="25"/>
      <c r="EU600" s="2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</row>
    <row r="601" spans="1:166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</row>
    <row r="602" spans="1:166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</row>
    <row r="603" spans="1:166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</row>
    <row r="604" spans="1:166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</row>
    <row r="605" spans="1:166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</row>
    <row r="606" spans="1:16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</row>
    <row r="607" spans="1:166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</row>
    <row r="608" spans="1:166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</row>
    <row r="609" spans="1:166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</row>
    <row r="610" spans="1:166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</row>
    <row r="611" spans="1:166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</row>
    <row r="612" spans="1:166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</row>
    <row r="613" spans="1:166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</row>
    <row r="614" spans="1:166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</row>
    <row r="615" spans="1:166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</row>
    <row r="616" spans="1:16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</row>
    <row r="617" spans="1:166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</row>
    <row r="618" spans="1:166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</row>
    <row r="619" spans="1:166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</row>
    <row r="620" spans="1:166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</row>
    <row r="621" spans="1:166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</row>
    <row r="622" spans="1:166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</row>
    <row r="623" spans="1:166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</row>
    <row r="624" spans="1:166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</row>
    <row r="625" spans="1:166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</row>
    <row r="626" spans="1:16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</row>
    <row r="627" spans="1:166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</row>
    <row r="628" spans="1:166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</row>
    <row r="629" spans="1:166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</row>
    <row r="630" spans="1:166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</row>
    <row r="631" spans="1:166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</row>
    <row r="632" spans="1:166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</row>
    <row r="633" spans="1:166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</row>
    <row r="634" spans="1:166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</row>
    <row r="635" spans="1:166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</row>
    <row r="636" spans="1:16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</row>
    <row r="637" spans="1:166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</row>
    <row r="638" spans="1:166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</row>
    <row r="639" spans="1:166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</row>
    <row r="640" spans="1:166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</row>
    <row r="641" spans="1:166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</row>
    <row r="642" spans="1:166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</row>
    <row r="643" spans="1:166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</row>
    <row r="644" spans="1:166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</row>
    <row r="645" spans="1:166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</row>
    <row r="646" spans="1:16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</row>
    <row r="647" spans="1:166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</row>
    <row r="648" spans="1:166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25"/>
      <c r="EK648" s="25"/>
      <c r="EL648" s="25"/>
      <c r="EM648" s="2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</row>
    <row r="649" spans="1:166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25"/>
      <c r="EK649" s="25"/>
      <c r="EL649" s="25"/>
      <c r="EM649" s="2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  <c r="FD649" s="25"/>
      <c r="FE649" s="25"/>
      <c r="FF649" s="25"/>
      <c r="FG649" s="25"/>
      <c r="FH649" s="25"/>
      <c r="FI649" s="25"/>
      <c r="FJ649" s="25"/>
    </row>
    <row r="650" spans="1:166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25"/>
      <c r="EK650" s="25"/>
      <c r="EL650" s="25"/>
      <c r="EM650" s="2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</row>
    <row r="651" spans="1:166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25"/>
      <c r="EK651" s="25"/>
      <c r="EL651" s="25"/>
      <c r="EM651" s="2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  <c r="FD651" s="25"/>
      <c r="FE651" s="25"/>
      <c r="FF651" s="25"/>
      <c r="FG651" s="25"/>
      <c r="FH651" s="25"/>
      <c r="FI651" s="25"/>
      <c r="FJ651" s="25"/>
    </row>
    <row r="652" spans="1:166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</row>
    <row r="653" spans="1:166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25"/>
      <c r="EK653" s="25"/>
      <c r="EL653" s="25"/>
      <c r="EM653" s="2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</row>
    <row r="654" spans="1:166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25"/>
      <c r="EK654" s="25"/>
      <c r="EL654" s="25"/>
      <c r="EM654" s="2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</row>
    <row r="655" spans="1:166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25"/>
      <c r="EK655" s="25"/>
      <c r="EL655" s="25"/>
      <c r="EM655" s="2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</row>
    <row r="656" spans="1:16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25"/>
      <c r="EK656" s="25"/>
      <c r="EL656" s="25"/>
      <c r="EM656" s="2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</row>
    <row r="657" spans="1:166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25"/>
      <c r="EK657" s="25"/>
      <c r="EL657" s="25"/>
      <c r="EM657" s="2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</row>
    <row r="658" spans="1:166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25"/>
      <c r="EK658" s="25"/>
      <c r="EL658" s="25"/>
      <c r="EM658" s="2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</row>
    <row r="659" spans="1:166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25"/>
      <c r="EK659" s="25"/>
      <c r="EL659" s="25"/>
      <c r="EM659" s="2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</row>
    <row r="660" spans="1:166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25"/>
      <c r="EK660" s="25"/>
      <c r="EL660" s="25"/>
      <c r="EM660" s="2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</row>
    <row r="661" spans="1:166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25"/>
      <c r="EK661" s="25"/>
      <c r="EL661" s="25"/>
      <c r="EM661" s="2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</row>
    <row r="662" spans="1:166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25"/>
      <c r="EK662" s="25"/>
      <c r="EL662" s="25"/>
      <c r="EM662" s="2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</row>
    <row r="663" spans="1:166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25"/>
      <c r="EK663" s="25"/>
      <c r="EL663" s="25"/>
      <c r="EM663" s="2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</row>
    <row r="664" spans="1:166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25"/>
      <c r="EK664" s="25"/>
      <c r="EL664" s="25"/>
      <c r="EM664" s="2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</row>
    <row r="665" spans="1:166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25"/>
      <c r="EK665" s="25"/>
      <c r="EL665" s="25"/>
      <c r="EM665" s="2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</row>
    <row r="666" spans="1:1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25"/>
      <c r="EK666" s="25"/>
      <c r="EL666" s="25"/>
      <c r="EM666" s="2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</row>
    <row r="667" spans="1:166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25"/>
      <c r="EK667" s="25"/>
      <c r="EL667" s="25"/>
      <c r="EM667" s="2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</row>
    <row r="668" spans="1:166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25"/>
      <c r="EK668" s="25"/>
      <c r="EL668" s="25"/>
      <c r="EM668" s="2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</row>
    <row r="669" spans="1:166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25"/>
      <c r="EK669" s="25"/>
      <c r="EL669" s="25"/>
      <c r="EM669" s="2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</row>
    <row r="670" spans="1:166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25"/>
      <c r="EK670" s="25"/>
      <c r="EL670" s="25"/>
      <c r="EM670" s="2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</row>
    <row r="671" spans="1:166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25"/>
      <c r="EK671" s="25"/>
      <c r="EL671" s="25"/>
      <c r="EM671" s="2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  <c r="FD671" s="25"/>
      <c r="FE671" s="25"/>
      <c r="FF671" s="25"/>
      <c r="FG671" s="25"/>
      <c r="FH671" s="25"/>
      <c r="FI671" s="25"/>
      <c r="FJ671" s="25"/>
    </row>
    <row r="672" spans="1:166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25"/>
      <c r="EK672" s="25"/>
      <c r="EL672" s="25"/>
      <c r="EM672" s="2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</row>
    <row r="673" spans="1:166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25"/>
      <c r="EK673" s="25"/>
      <c r="EL673" s="25"/>
      <c r="EM673" s="2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</row>
    <row r="674" spans="1:166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</row>
    <row r="675" spans="1:166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</row>
    <row r="676" spans="1:16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25"/>
      <c r="EK676" s="25"/>
      <c r="EL676" s="25"/>
      <c r="EM676" s="2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</row>
    <row r="677" spans="1:166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25"/>
      <c r="EK677" s="25"/>
      <c r="EL677" s="25"/>
      <c r="EM677" s="2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  <c r="FD677" s="25"/>
      <c r="FE677" s="25"/>
      <c r="FF677" s="25"/>
      <c r="FG677" s="25"/>
      <c r="FH677" s="25"/>
      <c r="FI677" s="25"/>
      <c r="FJ677" s="25"/>
    </row>
    <row r="678" spans="1:166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25"/>
      <c r="EK678" s="25"/>
      <c r="EL678" s="25"/>
      <c r="EM678" s="2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  <c r="FD678" s="25"/>
      <c r="FE678" s="25"/>
      <c r="FF678" s="25"/>
      <c r="FG678" s="25"/>
      <c r="FH678" s="25"/>
      <c r="FI678" s="25"/>
      <c r="FJ678" s="25"/>
    </row>
    <row r="679" spans="1:166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25"/>
      <c r="EK679" s="25"/>
      <c r="EL679" s="25"/>
      <c r="EM679" s="2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</row>
    <row r="680" spans="1:166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25"/>
      <c r="EK680" s="25"/>
      <c r="EL680" s="25"/>
      <c r="EM680" s="2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</row>
    <row r="681" spans="1:166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25"/>
      <c r="EK681" s="25"/>
      <c r="EL681" s="25"/>
      <c r="EM681" s="2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</row>
    <row r="682" spans="1:166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25"/>
      <c r="EK682" s="25"/>
      <c r="EL682" s="25"/>
      <c r="EM682" s="2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</row>
    <row r="683" spans="1:166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25"/>
      <c r="EK683" s="25"/>
      <c r="EL683" s="25"/>
      <c r="EM683" s="2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</row>
    <row r="684" spans="1:166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25"/>
      <c r="EK684" s="25"/>
      <c r="EL684" s="25"/>
      <c r="EM684" s="2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</row>
    <row r="685" spans="1:166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25"/>
      <c r="EK685" s="25"/>
      <c r="EL685" s="25"/>
      <c r="EM685" s="2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</row>
    <row r="686" spans="1:16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  <c r="DH686" s="25"/>
      <c r="DI686" s="25"/>
      <c r="DJ686" s="25"/>
      <c r="DK686" s="25"/>
      <c r="DL686" s="25"/>
      <c r="DM686" s="25"/>
      <c r="DN686" s="25"/>
      <c r="DO686" s="25"/>
      <c r="DP686" s="25"/>
      <c r="DQ686" s="25"/>
      <c r="DR686" s="25"/>
      <c r="DS686" s="25"/>
      <c r="DT686" s="25"/>
      <c r="DU686" s="25"/>
      <c r="DV686" s="25"/>
      <c r="DW686" s="25"/>
      <c r="DX686" s="25"/>
      <c r="DY686" s="25"/>
      <c r="DZ686" s="25"/>
      <c r="EA686" s="25"/>
      <c r="EB686" s="25"/>
      <c r="EC686" s="25"/>
      <c r="ED686" s="25"/>
      <c r="EE686" s="25"/>
      <c r="EF686" s="25"/>
      <c r="EG686" s="25"/>
      <c r="EH686" s="25"/>
      <c r="EI686" s="25"/>
      <c r="EJ686" s="25"/>
      <c r="EK686" s="25"/>
      <c r="EL686" s="25"/>
      <c r="EM686" s="25"/>
      <c r="EN686" s="25"/>
      <c r="EO686" s="25"/>
      <c r="EP686" s="25"/>
      <c r="EQ686" s="25"/>
      <c r="ER686" s="25"/>
      <c r="ES686" s="25"/>
      <c r="ET686" s="25"/>
      <c r="EU686" s="25"/>
      <c r="EV686" s="25"/>
      <c r="EW686" s="25"/>
      <c r="EX686" s="25"/>
      <c r="EY686" s="25"/>
      <c r="EZ686" s="25"/>
      <c r="FA686" s="25"/>
      <c r="FB686" s="25"/>
      <c r="FC686" s="25"/>
      <c r="FD686" s="25"/>
      <c r="FE686" s="25"/>
      <c r="FF686" s="25"/>
      <c r="FG686" s="25"/>
      <c r="FH686" s="25"/>
      <c r="FI686" s="25"/>
      <c r="FJ686" s="25"/>
    </row>
    <row r="687" spans="1:166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  <c r="DH687" s="25"/>
      <c r="DI687" s="25"/>
      <c r="DJ687" s="25"/>
      <c r="DK687" s="25"/>
      <c r="DL687" s="25"/>
      <c r="DM687" s="25"/>
      <c r="DN687" s="25"/>
      <c r="DO687" s="25"/>
      <c r="DP687" s="25"/>
      <c r="DQ687" s="25"/>
      <c r="DR687" s="25"/>
      <c r="DS687" s="25"/>
      <c r="DT687" s="25"/>
      <c r="DU687" s="25"/>
      <c r="DV687" s="25"/>
      <c r="DW687" s="25"/>
      <c r="DX687" s="25"/>
      <c r="DY687" s="25"/>
      <c r="DZ687" s="25"/>
      <c r="EA687" s="25"/>
      <c r="EB687" s="25"/>
      <c r="EC687" s="25"/>
      <c r="ED687" s="25"/>
      <c r="EE687" s="25"/>
      <c r="EF687" s="25"/>
      <c r="EG687" s="25"/>
      <c r="EH687" s="25"/>
      <c r="EI687" s="25"/>
      <c r="EJ687" s="25"/>
      <c r="EK687" s="25"/>
      <c r="EL687" s="25"/>
      <c r="EM687" s="25"/>
      <c r="EN687" s="25"/>
      <c r="EO687" s="25"/>
      <c r="EP687" s="25"/>
      <c r="EQ687" s="25"/>
      <c r="ER687" s="25"/>
      <c r="ES687" s="25"/>
      <c r="ET687" s="25"/>
      <c r="EU687" s="25"/>
      <c r="EV687" s="25"/>
      <c r="EW687" s="25"/>
      <c r="EX687" s="25"/>
      <c r="EY687" s="25"/>
      <c r="EZ687" s="25"/>
      <c r="FA687" s="25"/>
      <c r="FB687" s="25"/>
      <c r="FC687" s="25"/>
      <c r="FD687" s="25"/>
      <c r="FE687" s="25"/>
      <c r="FF687" s="25"/>
      <c r="FG687" s="25"/>
      <c r="FH687" s="25"/>
      <c r="FI687" s="25"/>
      <c r="FJ687" s="25"/>
    </row>
    <row r="688" spans="1:166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  <c r="DH688" s="25"/>
      <c r="DI688" s="25"/>
      <c r="DJ688" s="25"/>
      <c r="DK688" s="25"/>
      <c r="DL688" s="25"/>
      <c r="DM688" s="25"/>
      <c r="DN688" s="25"/>
      <c r="DO688" s="25"/>
      <c r="DP688" s="25"/>
      <c r="DQ688" s="25"/>
      <c r="DR688" s="25"/>
      <c r="DS688" s="25"/>
      <c r="DT688" s="25"/>
      <c r="DU688" s="25"/>
      <c r="DV688" s="25"/>
      <c r="DW688" s="25"/>
      <c r="DX688" s="25"/>
      <c r="DY688" s="25"/>
      <c r="DZ688" s="25"/>
      <c r="EA688" s="25"/>
      <c r="EB688" s="25"/>
      <c r="EC688" s="25"/>
      <c r="ED688" s="25"/>
      <c r="EE688" s="25"/>
      <c r="EF688" s="25"/>
      <c r="EG688" s="25"/>
      <c r="EH688" s="25"/>
      <c r="EI688" s="25"/>
      <c r="EJ688" s="25"/>
      <c r="EK688" s="25"/>
      <c r="EL688" s="25"/>
      <c r="EM688" s="25"/>
      <c r="EN688" s="25"/>
      <c r="EO688" s="25"/>
      <c r="EP688" s="25"/>
      <c r="EQ688" s="25"/>
      <c r="ER688" s="25"/>
      <c r="ES688" s="25"/>
      <c r="ET688" s="25"/>
      <c r="EU688" s="25"/>
      <c r="EV688" s="25"/>
      <c r="EW688" s="25"/>
      <c r="EX688" s="25"/>
      <c r="EY688" s="25"/>
      <c r="EZ688" s="25"/>
      <c r="FA688" s="25"/>
      <c r="FB688" s="25"/>
      <c r="FC688" s="25"/>
      <c r="FD688" s="25"/>
      <c r="FE688" s="25"/>
      <c r="FF688" s="25"/>
      <c r="FG688" s="25"/>
      <c r="FH688" s="25"/>
      <c r="FI688" s="25"/>
      <c r="FJ688" s="25"/>
    </row>
    <row r="689" spans="1:166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  <c r="DH689" s="25"/>
      <c r="DI689" s="25"/>
      <c r="DJ689" s="25"/>
      <c r="DK689" s="25"/>
      <c r="DL689" s="25"/>
      <c r="DM689" s="25"/>
      <c r="DN689" s="25"/>
      <c r="DO689" s="25"/>
      <c r="DP689" s="25"/>
      <c r="DQ689" s="25"/>
      <c r="DR689" s="25"/>
      <c r="DS689" s="25"/>
      <c r="DT689" s="25"/>
      <c r="DU689" s="25"/>
      <c r="DV689" s="25"/>
      <c r="DW689" s="25"/>
      <c r="DX689" s="25"/>
      <c r="DY689" s="25"/>
      <c r="DZ689" s="25"/>
      <c r="EA689" s="25"/>
      <c r="EB689" s="25"/>
      <c r="EC689" s="25"/>
      <c r="ED689" s="25"/>
      <c r="EE689" s="25"/>
      <c r="EF689" s="25"/>
      <c r="EG689" s="25"/>
      <c r="EH689" s="25"/>
      <c r="EI689" s="25"/>
      <c r="EJ689" s="25"/>
      <c r="EK689" s="25"/>
      <c r="EL689" s="25"/>
      <c r="EM689" s="25"/>
      <c r="EN689" s="25"/>
      <c r="EO689" s="25"/>
      <c r="EP689" s="25"/>
      <c r="EQ689" s="25"/>
      <c r="ER689" s="25"/>
      <c r="ES689" s="25"/>
      <c r="ET689" s="25"/>
      <c r="EU689" s="25"/>
      <c r="EV689" s="25"/>
      <c r="EW689" s="25"/>
      <c r="EX689" s="25"/>
      <c r="EY689" s="25"/>
      <c r="EZ689" s="25"/>
      <c r="FA689" s="25"/>
      <c r="FB689" s="25"/>
      <c r="FC689" s="25"/>
      <c r="FD689" s="25"/>
      <c r="FE689" s="25"/>
      <c r="FF689" s="25"/>
      <c r="FG689" s="25"/>
      <c r="FH689" s="25"/>
      <c r="FI689" s="25"/>
      <c r="FJ689" s="25"/>
    </row>
    <row r="690" spans="1:166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  <c r="DH690" s="25"/>
      <c r="DI690" s="25"/>
      <c r="DJ690" s="25"/>
      <c r="DK690" s="25"/>
      <c r="DL690" s="25"/>
      <c r="DM690" s="25"/>
      <c r="DN690" s="25"/>
      <c r="DO690" s="25"/>
      <c r="DP690" s="25"/>
      <c r="DQ690" s="25"/>
      <c r="DR690" s="25"/>
      <c r="DS690" s="25"/>
      <c r="DT690" s="25"/>
      <c r="DU690" s="25"/>
      <c r="DV690" s="25"/>
      <c r="DW690" s="25"/>
      <c r="DX690" s="25"/>
      <c r="DY690" s="25"/>
      <c r="DZ690" s="25"/>
      <c r="EA690" s="25"/>
      <c r="EB690" s="25"/>
      <c r="EC690" s="25"/>
      <c r="ED690" s="25"/>
      <c r="EE690" s="25"/>
      <c r="EF690" s="25"/>
      <c r="EG690" s="25"/>
      <c r="EH690" s="25"/>
      <c r="EI690" s="25"/>
      <c r="EJ690" s="25"/>
      <c r="EK690" s="25"/>
      <c r="EL690" s="25"/>
      <c r="EM690" s="25"/>
      <c r="EN690" s="25"/>
      <c r="EO690" s="25"/>
      <c r="EP690" s="25"/>
      <c r="EQ690" s="25"/>
      <c r="ER690" s="25"/>
      <c r="ES690" s="25"/>
      <c r="ET690" s="25"/>
      <c r="EU690" s="25"/>
      <c r="EV690" s="25"/>
      <c r="EW690" s="25"/>
      <c r="EX690" s="25"/>
      <c r="EY690" s="25"/>
      <c r="EZ690" s="25"/>
      <c r="FA690" s="25"/>
      <c r="FB690" s="25"/>
      <c r="FC690" s="25"/>
      <c r="FD690" s="25"/>
      <c r="FE690" s="25"/>
      <c r="FF690" s="25"/>
      <c r="FG690" s="25"/>
      <c r="FH690" s="25"/>
      <c r="FI690" s="25"/>
      <c r="FJ690" s="25"/>
    </row>
    <row r="691" spans="1:166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  <c r="DH691" s="25"/>
      <c r="DI691" s="25"/>
      <c r="DJ691" s="25"/>
      <c r="DK691" s="25"/>
      <c r="DL691" s="25"/>
      <c r="DM691" s="25"/>
      <c r="DN691" s="25"/>
      <c r="DO691" s="25"/>
      <c r="DP691" s="25"/>
      <c r="DQ691" s="25"/>
      <c r="DR691" s="25"/>
      <c r="DS691" s="25"/>
      <c r="DT691" s="25"/>
      <c r="DU691" s="25"/>
      <c r="DV691" s="25"/>
      <c r="DW691" s="25"/>
      <c r="DX691" s="25"/>
      <c r="DY691" s="25"/>
      <c r="DZ691" s="25"/>
      <c r="EA691" s="25"/>
      <c r="EB691" s="25"/>
      <c r="EC691" s="25"/>
      <c r="ED691" s="25"/>
      <c r="EE691" s="25"/>
      <c r="EF691" s="25"/>
      <c r="EG691" s="25"/>
      <c r="EH691" s="25"/>
      <c r="EI691" s="25"/>
      <c r="EJ691" s="25"/>
      <c r="EK691" s="25"/>
      <c r="EL691" s="25"/>
      <c r="EM691" s="25"/>
      <c r="EN691" s="25"/>
      <c r="EO691" s="25"/>
      <c r="EP691" s="25"/>
      <c r="EQ691" s="25"/>
      <c r="ER691" s="25"/>
      <c r="ES691" s="25"/>
      <c r="ET691" s="25"/>
      <c r="EU691" s="25"/>
      <c r="EV691" s="25"/>
      <c r="EW691" s="25"/>
      <c r="EX691" s="25"/>
      <c r="EY691" s="25"/>
      <c r="EZ691" s="25"/>
      <c r="FA691" s="25"/>
      <c r="FB691" s="25"/>
      <c r="FC691" s="25"/>
      <c r="FD691" s="25"/>
      <c r="FE691" s="25"/>
      <c r="FF691" s="25"/>
      <c r="FG691" s="25"/>
      <c r="FH691" s="25"/>
      <c r="FI691" s="25"/>
      <c r="FJ691" s="25"/>
    </row>
    <row r="692" spans="1:166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  <c r="DH692" s="25"/>
      <c r="DI692" s="25"/>
      <c r="DJ692" s="25"/>
      <c r="DK692" s="25"/>
      <c r="DL692" s="25"/>
      <c r="DM692" s="25"/>
      <c r="DN692" s="25"/>
      <c r="DO692" s="25"/>
      <c r="DP692" s="25"/>
      <c r="DQ692" s="25"/>
      <c r="DR692" s="25"/>
      <c r="DS692" s="25"/>
      <c r="DT692" s="25"/>
      <c r="DU692" s="25"/>
      <c r="DV692" s="25"/>
      <c r="DW692" s="25"/>
      <c r="DX692" s="25"/>
      <c r="DY692" s="25"/>
      <c r="DZ692" s="25"/>
      <c r="EA692" s="25"/>
      <c r="EB692" s="25"/>
      <c r="EC692" s="25"/>
      <c r="ED692" s="25"/>
      <c r="EE692" s="25"/>
      <c r="EF692" s="25"/>
      <c r="EG692" s="25"/>
      <c r="EH692" s="25"/>
      <c r="EI692" s="25"/>
      <c r="EJ692" s="25"/>
      <c r="EK692" s="25"/>
      <c r="EL692" s="25"/>
      <c r="EM692" s="25"/>
      <c r="EN692" s="25"/>
      <c r="EO692" s="25"/>
      <c r="EP692" s="25"/>
      <c r="EQ692" s="25"/>
      <c r="ER692" s="25"/>
      <c r="ES692" s="25"/>
      <c r="ET692" s="25"/>
      <c r="EU692" s="25"/>
      <c r="EV692" s="25"/>
      <c r="EW692" s="25"/>
      <c r="EX692" s="25"/>
      <c r="EY692" s="25"/>
      <c r="EZ692" s="25"/>
      <c r="FA692" s="25"/>
      <c r="FB692" s="25"/>
      <c r="FC692" s="25"/>
      <c r="FD692" s="25"/>
      <c r="FE692" s="25"/>
      <c r="FF692" s="25"/>
      <c r="FG692" s="25"/>
      <c r="FH692" s="25"/>
      <c r="FI692" s="25"/>
      <c r="FJ692" s="25"/>
    </row>
    <row r="693" spans="1:166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  <c r="CX693" s="25"/>
      <c r="CY693" s="25"/>
      <c r="CZ693" s="25"/>
      <c r="DA693" s="25"/>
      <c r="DB693" s="25"/>
      <c r="DC693" s="25"/>
      <c r="DD693" s="25"/>
      <c r="DE693" s="25"/>
      <c r="DF693" s="25"/>
      <c r="DG693" s="25"/>
      <c r="DH693" s="25"/>
      <c r="DI693" s="25"/>
      <c r="DJ693" s="25"/>
      <c r="DK693" s="25"/>
      <c r="DL693" s="25"/>
      <c r="DM693" s="25"/>
      <c r="DN693" s="25"/>
      <c r="DO693" s="25"/>
      <c r="DP693" s="25"/>
      <c r="DQ693" s="25"/>
      <c r="DR693" s="25"/>
      <c r="DS693" s="25"/>
      <c r="DT693" s="25"/>
      <c r="DU693" s="25"/>
      <c r="DV693" s="25"/>
      <c r="DW693" s="25"/>
      <c r="DX693" s="25"/>
      <c r="DY693" s="25"/>
      <c r="DZ693" s="25"/>
      <c r="EA693" s="25"/>
      <c r="EB693" s="25"/>
      <c r="EC693" s="25"/>
      <c r="ED693" s="25"/>
      <c r="EE693" s="25"/>
      <c r="EF693" s="25"/>
      <c r="EG693" s="25"/>
      <c r="EH693" s="25"/>
      <c r="EI693" s="25"/>
      <c r="EJ693" s="25"/>
      <c r="EK693" s="25"/>
      <c r="EL693" s="25"/>
      <c r="EM693" s="25"/>
      <c r="EN693" s="25"/>
      <c r="EO693" s="25"/>
      <c r="EP693" s="25"/>
      <c r="EQ693" s="25"/>
      <c r="ER693" s="25"/>
      <c r="ES693" s="25"/>
      <c r="ET693" s="25"/>
      <c r="EU693" s="25"/>
      <c r="EV693" s="25"/>
      <c r="EW693" s="25"/>
      <c r="EX693" s="25"/>
      <c r="EY693" s="25"/>
      <c r="EZ693" s="25"/>
      <c r="FA693" s="25"/>
      <c r="FB693" s="25"/>
      <c r="FC693" s="25"/>
      <c r="FD693" s="25"/>
      <c r="FE693" s="25"/>
      <c r="FF693" s="25"/>
      <c r="FG693" s="25"/>
      <c r="FH693" s="25"/>
      <c r="FI693" s="25"/>
      <c r="FJ693" s="25"/>
    </row>
    <row r="694" spans="1:166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  <c r="DH694" s="25"/>
      <c r="DI694" s="25"/>
      <c r="DJ694" s="25"/>
      <c r="DK694" s="25"/>
      <c r="DL694" s="25"/>
      <c r="DM694" s="25"/>
      <c r="DN694" s="25"/>
      <c r="DO694" s="25"/>
      <c r="DP694" s="25"/>
      <c r="DQ694" s="25"/>
      <c r="DR694" s="25"/>
      <c r="DS694" s="25"/>
      <c r="DT694" s="25"/>
      <c r="DU694" s="25"/>
      <c r="DV694" s="25"/>
      <c r="DW694" s="25"/>
      <c r="DX694" s="25"/>
      <c r="DY694" s="25"/>
      <c r="DZ694" s="25"/>
      <c r="EA694" s="25"/>
      <c r="EB694" s="25"/>
      <c r="EC694" s="25"/>
      <c r="ED694" s="25"/>
      <c r="EE694" s="25"/>
      <c r="EF694" s="25"/>
      <c r="EG694" s="25"/>
      <c r="EH694" s="25"/>
      <c r="EI694" s="25"/>
      <c r="EJ694" s="25"/>
      <c r="EK694" s="25"/>
      <c r="EL694" s="25"/>
      <c r="EM694" s="25"/>
      <c r="EN694" s="25"/>
      <c r="EO694" s="25"/>
      <c r="EP694" s="25"/>
      <c r="EQ694" s="25"/>
      <c r="ER694" s="25"/>
      <c r="ES694" s="25"/>
      <c r="ET694" s="25"/>
      <c r="EU694" s="25"/>
      <c r="EV694" s="25"/>
      <c r="EW694" s="25"/>
      <c r="EX694" s="25"/>
      <c r="EY694" s="25"/>
      <c r="EZ694" s="25"/>
      <c r="FA694" s="25"/>
      <c r="FB694" s="25"/>
      <c r="FC694" s="25"/>
      <c r="FD694" s="25"/>
      <c r="FE694" s="25"/>
      <c r="FF694" s="25"/>
      <c r="FG694" s="25"/>
      <c r="FH694" s="25"/>
      <c r="FI694" s="25"/>
      <c r="FJ694" s="25"/>
    </row>
    <row r="695" spans="1:166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  <c r="DH695" s="25"/>
      <c r="DI695" s="25"/>
      <c r="DJ695" s="25"/>
      <c r="DK695" s="25"/>
      <c r="DL695" s="25"/>
      <c r="DM695" s="25"/>
      <c r="DN695" s="25"/>
      <c r="DO695" s="25"/>
      <c r="DP695" s="25"/>
      <c r="DQ695" s="25"/>
      <c r="DR695" s="25"/>
      <c r="DS695" s="25"/>
      <c r="DT695" s="25"/>
      <c r="DU695" s="25"/>
      <c r="DV695" s="25"/>
      <c r="DW695" s="25"/>
      <c r="DX695" s="25"/>
      <c r="DY695" s="25"/>
      <c r="DZ695" s="25"/>
      <c r="EA695" s="25"/>
      <c r="EB695" s="25"/>
      <c r="EC695" s="25"/>
      <c r="ED695" s="25"/>
      <c r="EE695" s="25"/>
      <c r="EF695" s="25"/>
      <c r="EG695" s="25"/>
      <c r="EH695" s="25"/>
      <c r="EI695" s="25"/>
      <c r="EJ695" s="25"/>
      <c r="EK695" s="25"/>
      <c r="EL695" s="25"/>
      <c r="EM695" s="25"/>
      <c r="EN695" s="25"/>
      <c r="EO695" s="25"/>
      <c r="EP695" s="25"/>
      <c r="EQ695" s="25"/>
      <c r="ER695" s="25"/>
      <c r="ES695" s="25"/>
      <c r="ET695" s="25"/>
      <c r="EU695" s="25"/>
      <c r="EV695" s="25"/>
      <c r="EW695" s="25"/>
      <c r="EX695" s="25"/>
      <c r="EY695" s="25"/>
      <c r="EZ695" s="25"/>
      <c r="FA695" s="25"/>
      <c r="FB695" s="25"/>
      <c r="FC695" s="25"/>
      <c r="FD695" s="25"/>
      <c r="FE695" s="25"/>
      <c r="FF695" s="25"/>
      <c r="FG695" s="25"/>
      <c r="FH695" s="25"/>
      <c r="FI695" s="25"/>
      <c r="FJ695" s="25"/>
    </row>
    <row r="696" spans="1:16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  <c r="CX696" s="25"/>
      <c r="CY696" s="25"/>
      <c r="CZ696" s="25"/>
      <c r="DA696" s="25"/>
      <c r="DB696" s="25"/>
      <c r="DC696" s="25"/>
      <c r="DD696" s="25"/>
      <c r="DE696" s="25"/>
      <c r="DF696" s="25"/>
      <c r="DG696" s="25"/>
      <c r="DH696" s="25"/>
      <c r="DI696" s="25"/>
      <c r="DJ696" s="25"/>
      <c r="DK696" s="25"/>
      <c r="DL696" s="25"/>
      <c r="DM696" s="25"/>
      <c r="DN696" s="25"/>
      <c r="DO696" s="25"/>
      <c r="DP696" s="25"/>
      <c r="DQ696" s="25"/>
      <c r="DR696" s="25"/>
      <c r="DS696" s="25"/>
      <c r="DT696" s="25"/>
      <c r="DU696" s="25"/>
      <c r="DV696" s="25"/>
      <c r="DW696" s="25"/>
      <c r="DX696" s="25"/>
      <c r="DY696" s="25"/>
      <c r="DZ696" s="25"/>
      <c r="EA696" s="25"/>
      <c r="EB696" s="25"/>
      <c r="EC696" s="25"/>
      <c r="ED696" s="25"/>
      <c r="EE696" s="25"/>
      <c r="EF696" s="25"/>
      <c r="EG696" s="25"/>
      <c r="EH696" s="25"/>
      <c r="EI696" s="25"/>
      <c r="EJ696" s="25"/>
      <c r="EK696" s="25"/>
      <c r="EL696" s="25"/>
      <c r="EM696" s="25"/>
      <c r="EN696" s="25"/>
      <c r="EO696" s="25"/>
      <c r="EP696" s="25"/>
      <c r="EQ696" s="25"/>
      <c r="ER696" s="25"/>
      <c r="ES696" s="25"/>
      <c r="ET696" s="25"/>
      <c r="EU696" s="25"/>
      <c r="EV696" s="25"/>
      <c r="EW696" s="25"/>
      <c r="EX696" s="25"/>
      <c r="EY696" s="25"/>
      <c r="EZ696" s="25"/>
      <c r="FA696" s="25"/>
      <c r="FB696" s="25"/>
      <c r="FC696" s="25"/>
      <c r="FD696" s="25"/>
      <c r="FE696" s="25"/>
      <c r="FF696" s="25"/>
      <c r="FG696" s="25"/>
      <c r="FH696" s="25"/>
      <c r="FI696" s="25"/>
      <c r="FJ696" s="25"/>
    </row>
    <row r="697" spans="1:166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  <c r="CX697" s="25"/>
      <c r="CY697" s="25"/>
      <c r="CZ697" s="25"/>
      <c r="DA697" s="25"/>
      <c r="DB697" s="25"/>
      <c r="DC697" s="25"/>
      <c r="DD697" s="25"/>
      <c r="DE697" s="25"/>
      <c r="DF697" s="25"/>
      <c r="DG697" s="25"/>
      <c r="DH697" s="25"/>
      <c r="DI697" s="25"/>
      <c r="DJ697" s="25"/>
      <c r="DK697" s="25"/>
      <c r="DL697" s="25"/>
      <c r="DM697" s="25"/>
      <c r="DN697" s="25"/>
      <c r="DO697" s="25"/>
      <c r="DP697" s="25"/>
      <c r="DQ697" s="25"/>
      <c r="DR697" s="25"/>
      <c r="DS697" s="25"/>
      <c r="DT697" s="25"/>
      <c r="DU697" s="25"/>
      <c r="DV697" s="25"/>
      <c r="DW697" s="25"/>
      <c r="DX697" s="25"/>
      <c r="DY697" s="25"/>
      <c r="DZ697" s="25"/>
      <c r="EA697" s="25"/>
      <c r="EB697" s="25"/>
      <c r="EC697" s="25"/>
      <c r="ED697" s="25"/>
      <c r="EE697" s="25"/>
      <c r="EF697" s="25"/>
      <c r="EG697" s="25"/>
      <c r="EH697" s="25"/>
      <c r="EI697" s="25"/>
      <c r="EJ697" s="25"/>
      <c r="EK697" s="25"/>
      <c r="EL697" s="25"/>
      <c r="EM697" s="25"/>
      <c r="EN697" s="25"/>
      <c r="EO697" s="25"/>
      <c r="EP697" s="25"/>
      <c r="EQ697" s="25"/>
      <c r="ER697" s="25"/>
      <c r="ES697" s="25"/>
      <c r="ET697" s="25"/>
      <c r="EU697" s="25"/>
      <c r="EV697" s="25"/>
      <c r="EW697" s="25"/>
      <c r="EX697" s="25"/>
      <c r="EY697" s="25"/>
      <c r="EZ697" s="25"/>
      <c r="FA697" s="25"/>
      <c r="FB697" s="25"/>
      <c r="FC697" s="25"/>
      <c r="FD697" s="25"/>
      <c r="FE697" s="25"/>
      <c r="FF697" s="25"/>
      <c r="FG697" s="25"/>
      <c r="FH697" s="25"/>
      <c r="FI697" s="25"/>
      <c r="FJ697" s="25"/>
    </row>
    <row r="698" spans="1:166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  <c r="DH698" s="25"/>
      <c r="DI698" s="25"/>
      <c r="DJ698" s="25"/>
      <c r="DK698" s="25"/>
      <c r="DL698" s="25"/>
      <c r="DM698" s="25"/>
      <c r="DN698" s="25"/>
      <c r="DO698" s="25"/>
      <c r="DP698" s="25"/>
      <c r="DQ698" s="25"/>
      <c r="DR698" s="25"/>
      <c r="DS698" s="25"/>
      <c r="DT698" s="25"/>
      <c r="DU698" s="25"/>
      <c r="DV698" s="25"/>
      <c r="DW698" s="25"/>
      <c r="DX698" s="25"/>
      <c r="DY698" s="25"/>
      <c r="DZ698" s="25"/>
      <c r="EA698" s="25"/>
      <c r="EB698" s="25"/>
      <c r="EC698" s="25"/>
      <c r="ED698" s="25"/>
      <c r="EE698" s="25"/>
      <c r="EF698" s="25"/>
      <c r="EG698" s="25"/>
      <c r="EH698" s="25"/>
      <c r="EI698" s="25"/>
      <c r="EJ698" s="25"/>
      <c r="EK698" s="25"/>
      <c r="EL698" s="25"/>
      <c r="EM698" s="25"/>
      <c r="EN698" s="25"/>
      <c r="EO698" s="25"/>
      <c r="EP698" s="25"/>
      <c r="EQ698" s="25"/>
      <c r="ER698" s="25"/>
      <c r="ES698" s="25"/>
      <c r="ET698" s="25"/>
      <c r="EU698" s="25"/>
      <c r="EV698" s="25"/>
      <c r="EW698" s="25"/>
      <c r="EX698" s="25"/>
      <c r="EY698" s="25"/>
      <c r="EZ698" s="25"/>
      <c r="FA698" s="25"/>
      <c r="FB698" s="25"/>
      <c r="FC698" s="25"/>
      <c r="FD698" s="25"/>
      <c r="FE698" s="25"/>
      <c r="FF698" s="25"/>
      <c r="FG698" s="25"/>
      <c r="FH698" s="25"/>
      <c r="FI698" s="25"/>
      <c r="FJ698" s="25"/>
    </row>
    <row r="699" spans="1:166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  <c r="DH699" s="25"/>
      <c r="DI699" s="25"/>
      <c r="DJ699" s="25"/>
      <c r="DK699" s="25"/>
      <c r="DL699" s="25"/>
      <c r="DM699" s="25"/>
      <c r="DN699" s="25"/>
      <c r="DO699" s="25"/>
      <c r="DP699" s="25"/>
      <c r="DQ699" s="25"/>
      <c r="DR699" s="25"/>
      <c r="DS699" s="25"/>
      <c r="DT699" s="25"/>
      <c r="DU699" s="25"/>
      <c r="DV699" s="25"/>
      <c r="DW699" s="25"/>
      <c r="DX699" s="25"/>
      <c r="DY699" s="25"/>
      <c r="DZ699" s="25"/>
      <c r="EA699" s="25"/>
      <c r="EB699" s="25"/>
      <c r="EC699" s="25"/>
      <c r="ED699" s="25"/>
      <c r="EE699" s="25"/>
      <c r="EF699" s="25"/>
      <c r="EG699" s="25"/>
      <c r="EH699" s="25"/>
      <c r="EI699" s="25"/>
      <c r="EJ699" s="25"/>
      <c r="EK699" s="25"/>
      <c r="EL699" s="25"/>
      <c r="EM699" s="25"/>
      <c r="EN699" s="25"/>
      <c r="EO699" s="25"/>
      <c r="EP699" s="25"/>
      <c r="EQ699" s="25"/>
      <c r="ER699" s="25"/>
      <c r="ES699" s="25"/>
      <c r="ET699" s="25"/>
      <c r="EU699" s="25"/>
      <c r="EV699" s="25"/>
      <c r="EW699" s="25"/>
      <c r="EX699" s="25"/>
      <c r="EY699" s="25"/>
      <c r="EZ699" s="25"/>
      <c r="FA699" s="25"/>
      <c r="FB699" s="25"/>
      <c r="FC699" s="25"/>
      <c r="FD699" s="25"/>
      <c r="FE699" s="25"/>
      <c r="FF699" s="25"/>
      <c r="FG699" s="25"/>
      <c r="FH699" s="25"/>
      <c r="FI699" s="25"/>
      <c r="FJ699" s="25"/>
    </row>
    <row r="700" spans="1:166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</row>
    <row r="701" spans="1:166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</row>
    <row r="702" spans="1:166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</row>
    <row r="703" spans="1:166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</row>
    <row r="704" spans="1:166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</row>
    <row r="705" spans="1:166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</row>
    <row r="706" spans="1:16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</row>
    <row r="707" spans="1:166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</row>
    <row r="708" spans="1:166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</row>
    <row r="709" spans="1:166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</row>
    <row r="710" spans="1:166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</row>
    <row r="711" spans="1:166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</row>
    <row r="712" spans="1:166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</row>
    <row r="713" spans="1:166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</row>
    <row r="714" spans="1:166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</row>
    <row r="715" spans="1:166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</row>
    <row r="716" spans="1:16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</row>
    <row r="717" spans="1:166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  <c r="CX717" s="25"/>
      <c r="CY717" s="25"/>
      <c r="CZ717" s="25"/>
      <c r="DA717" s="25"/>
      <c r="DB717" s="25"/>
      <c r="DC717" s="25"/>
      <c r="DD717" s="25"/>
      <c r="DE717" s="25"/>
      <c r="DF717" s="25"/>
      <c r="DG717" s="25"/>
      <c r="DH717" s="25"/>
      <c r="DI717" s="25"/>
      <c r="DJ717" s="25"/>
      <c r="DK717" s="25"/>
      <c r="DL717" s="25"/>
      <c r="DM717" s="25"/>
      <c r="DN717" s="25"/>
      <c r="DO717" s="25"/>
      <c r="DP717" s="25"/>
      <c r="DQ717" s="25"/>
      <c r="DR717" s="25"/>
      <c r="DS717" s="25"/>
      <c r="DT717" s="25"/>
      <c r="DU717" s="25"/>
      <c r="DV717" s="25"/>
      <c r="DW717" s="25"/>
      <c r="DX717" s="25"/>
      <c r="DY717" s="25"/>
      <c r="DZ717" s="25"/>
      <c r="EA717" s="25"/>
      <c r="EB717" s="25"/>
      <c r="EC717" s="25"/>
      <c r="ED717" s="25"/>
      <c r="EE717" s="25"/>
      <c r="EF717" s="25"/>
      <c r="EG717" s="25"/>
      <c r="EH717" s="25"/>
      <c r="EI717" s="25"/>
      <c r="EJ717" s="25"/>
      <c r="EK717" s="25"/>
      <c r="EL717" s="25"/>
      <c r="EM717" s="25"/>
      <c r="EN717" s="25"/>
      <c r="EO717" s="25"/>
      <c r="EP717" s="25"/>
      <c r="EQ717" s="25"/>
      <c r="ER717" s="25"/>
      <c r="ES717" s="25"/>
      <c r="ET717" s="25"/>
      <c r="EU717" s="25"/>
      <c r="EV717" s="25"/>
      <c r="EW717" s="25"/>
      <c r="EX717" s="25"/>
      <c r="EY717" s="25"/>
      <c r="EZ717" s="25"/>
      <c r="FA717" s="25"/>
      <c r="FB717" s="25"/>
      <c r="FC717" s="25"/>
      <c r="FD717" s="25"/>
      <c r="FE717" s="25"/>
      <c r="FF717" s="25"/>
      <c r="FG717" s="25"/>
      <c r="FH717" s="25"/>
      <c r="FI717" s="25"/>
      <c r="FJ717" s="25"/>
    </row>
    <row r="718" spans="1:166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  <c r="DH718" s="25"/>
      <c r="DI718" s="25"/>
      <c r="DJ718" s="25"/>
      <c r="DK718" s="25"/>
      <c r="DL718" s="25"/>
      <c r="DM718" s="25"/>
      <c r="DN718" s="25"/>
      <c r="DO718" s="25"/>
      <c r="DP718" s="25"/>
      <c r="DQ718" s="25"/>
      <c r="DR718" s="25"/>
      <c r="DS718" s="25"/>
      <c r="DT718" s="25"/>
      <c r="DU718" s="25"/>
      <c r="DV718" s="25"/>
      <c r="DW718" s="25"/>
      <c r="DX718" s="25"/>
      <c r="DY718" s="25"/>
      <c r="DZ718" s="25"/>
      <c r="EA718" s="25"/>
      <c r="EB718" s="25"/>
      <c r="EC718" s="25"/>
      <c r="ED718" s="25"/>
      <c r="EE718" s="25"/>
      <c r="EF718" s="25"/>
      <c r="EG718" s="25"/>
      <c r="EH718" s="25"/>
      <c r="EI718" s="25"/>
      <c r="EJ718" s="25"/>
      <c r="EK718" s="25"/>
      <c r="EL718" s="25"/>
      <c r="EM718" s="25"/>
      <c r="EN718" s="25"/>
      <c r="EO718" s="25"/>
      <c r="EP718" s="25"/>
      <c r="EQ718" s="25"/>
      <c r="ER718" s="25"/>
      <c r="ES718" s="25"/>
      <c r="ET718" s="25"/>
      <c r="EU718" s="25"/>
      <c r="EV718" s="25"/>
      <c r="EW718" s="25"/>
      <c r="EX718" s="25"/>
      <c r="EY718" s="25"/>
      <c r="EZ718" s="25"/>
      <c r="FA718" s="25"/>
      <c r="FB718" s="25"/>
      <c r="FC718" s="25"/>
      <c r="FD718" s="25"/>
      <c r="FE718" s="25"/>
      <c r="FF718" s="25"/>
      <c r="FG718" s="25"/>
      <c r="FH718" s="25"/>
      <c r="FI718" s="25"/>
      <c r="FJ718" s="25"/>
    </row>
    <row r="719" spans="1:166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</row>
    <row r="720" spans="1:166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  <c r="DH720" s="25"/>
      <c r="DI720" s="25"/>
      <c r="DJ720" s="25"/>
      <c r="DK720" s="25"/>
      <c r="DL720" s="25"/>
      <c r="DM720" s="25"/>
      <c r="DN720" s="25"/>
      <c r="DO720" s="25"/>
      <c r="DP720" s="25"/>
      <c r="DQ720" s="25"/>
      <c r="DR720" s="25"/>
      <c r="DS720" s="25"/>
      <c r="DT720" s="25"/>
      <c r="DU720" s="25"/>
      <c r="DV720" s="25"/>
      <c r="DW720" s="25"/>
      <c r="DX720" s="25"/>
      <c r="DY720" s="25"/>
      <c r="DZ720" s="25"/>
      <c r="EA720" s="25"/>
      <c r="EB720" s="25"/>
      <c r="EC720" s="25"/>
      <c r="ED720" s="25"/>
      <c r="EE720" s="25"/>
      <c r="EF720" s="25"/>
      <c r="EG720" s="25"/>
      <c r="EH720" s="25"/>
      <c r="EI720" s="25"/>
      <c r="EJ720" s="25"/>
      <c r="EK720" s="25"/>
      <c r="EL720" s="25"/>
      <c r="EM720" s="25"/>
      <c r="EN720" s="25"/>
      <c r="EO720" s="25"/>
      <c r="EP720" s="25"/>
      <c r="EQ720" s="25"/>
      <c r="ER720" s="25"/>
      <c r="ES720" s="25"/>
      <c r="ET720" s="25"/>
      <c r="EU720" s="25"/>
      <c r="EV720" s="25"/>
      <c r="EW720" s="25"/>
      <c r="EX720" s="25"/>
      <c r="EY720" s="25"/>
      <c r="EZ720" s="25"/>
      <c r="FA720" s="25"/>
      <c r="FB720" s="25"/>
      <c r="FC720" s="25"/>
      <c r="FD720" s="25"/>
      <c r="FE720" s="25"/>
      <c r="FF720" s="25"/>
      <c r="FG720" s="25"/>
      <c r="FH720" s="25"/>
      <c r="FI720" s="25"/>
      <c r="FJ720" s="25"/>
    </row>
    <row r="721" spans="1:166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  <c r="DH721" s="25"/>
      <c r="DI721" s="25"/>
      <c r="DJ721" s="25"/>
      <c r="DK721" s="25"/>
      <c r="DL721" s="25"/>
      <c r="DM721" s="25"/>
      <c r="DN721" s="25"/>
      <c r="DO721" s="25"/>
      <c r="DP721" s="25"/>
      <c r="DQ721" s="25"/>
      <c r="DR721" s="25"/>
      <c r="DS721" s="25"/>
      <c r="DT721" s="25"/>
      <c r="DU721" s="25"/>
      <c r="DV721" s="25"/>
      <c r="DW721" s="25"/>
      <c r="DX721" s="25"/>
      <c r="DY721" s="25"/>
      <c r="DZ721" s="25"/>
      <c r="EA721" s="25"/>
      <c r="EB721" s="25"/>
      <c r="EC721" s="25"/>
      <c r="ED721" s="25"/>
      <c r="EE721" s="25"/>
      <c r="EF721" s="25"/>
      <c r="EG721" s="25"/>
      <c r="EH721" s="25"/>
      <c r="EI721" s="25"/>
      <c r="EJ721" s="25"/>
      <c r="EK721" s="25"/>
      <c r="EL721" s="25"/>
      <c r="EM721" s="25"/>
      <c r="EN721" s="25"/>
      <c r="EO721" s="25"/>
      <c r="EP721" s="25"/>
      <c r="EQ721" s="25"/>
      <c r="ER721" s="25"/>
      <c r="ES721" s="25"/>
      <c r="ET721" s="25"/>
      <c r="EU721" s="25"/>
      <c r="EV721" s="25"/>
      <c r="EW721" s="25"/>
      <c r="EX721" s="25"/>
      <c r="EY721" s="25"/>
      <c r="EZ721" s="25"/>
      <c r="FA721" s="25"/>
      <c r="FB721" s="25"/>
      <c r="FC721" s="25"/>
      <c r="FD721" s="25"/>
      <c r="FE721" s="25"/>
      <c r="FF721" s="25"/>
      <c r="FG721" s="25"/>
      <c r="FH721" s="25"/>
      <c r="FI721" s="25"/>
      <c r="FJ721" s="25"/>
    </row>
    <row r="722" spans="1:166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  <c r="DH722" s="25"/>
      <c r="DI722" s="25"/>
      <c r="DJ722" s="25"/>
      <c r="DK722" s="25"/>
      <c r="DL722" s="25"/>
      <c r="DM722" s="25"/>
      <c r="DN722" s="25"/>
      <c r="DO722" s="25"/>
      <c r="DP722" s="25"/>
      <c r="DQ722" s="25"/>
      <c r="DR722" s="25"/>
      <c r="DS722" s="25"/>
      <c r="DT722" s="25"/>
      <c r="DU722" s="25"/>
      <c r="DV722" s="25"/>
      <c r="DW722" s="25"/>
      <c r="DX722" s="25"/>
      <c r="DY722" s="25"/>
      <c r="DZ722" s="25"/>
      <c r="EA722" s="25"/>
      <c r="EB722" s="25"/>
      <c r="EC722" s="25"/>
      <c r="ED722" s="25"/>
      <c r="EE722" s="25"/>
      <c r="EF722" s="25"/>
      <c r="EG722" s="25"/>
      <c r="EH722" s="25"/>
      <c r="EI722" s="25"/>
      <c r="EJ722" s="25"/>
      <c r="EK722" s="25"/>
      <c r="EL722" s="25"/>
      <c r="EM722" s="25"/>
      <c r="EN722" s="25"/>
      <c r="EO722" s="25"/>
      <c r="EP722" s="25"/>
      <c r="EQ722" s="25"/>
      <c r="ER722" s="25"/>
      <c r="ES722" s="25"/>
      <c r="ET722" s="25"/>
      <c r="EU722" s="25"/>
      <c r="EV722" s="25"/>
      <c r="EW722" s="25"/>
      <c r="EX722" s="25"/>
      <c r="EY722" s="25"/>
      <c r="EZ722" s="25"/>
      <c r="FA722" s="25"/>
      <c r="FB722" s="25"/>
      <c r="FC722" s="25"/>
      <c r="FD722" s="25"/>
      <c r="FE722" s="25"/>
      <c r="FF722" s="25"/>
      <c r="FG722" s="25"/>
      <c r="FH722" s="25"/>
      <c r="FI722" s="25"/>
      <c r="FJ722" s="25"/>
    </row>
    <row r="723" spans="1:166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  <c r="DH723" s="25"/>
      <c r="DI723" s="25"/>
      <c r="DJ723" s="25"/>
      <c r="DK723" s="25"/>
      <c r="DL723" s="25"/>
      <c r="DM723" s="25"/>
      <c r="DN723" s="25"/>
      <c r="DO723" s="25"/>
      <c r="DP723" s="25"/>
      <c r="DQ723" s="25"/>
      <c r="DR723" s="25"/>
      <c r="DS723" s="25"/>
      <c r="DT723" s="25"/>
      <c r="DU723" s="25"/>
      <c r="DV723" s="25"/>
      <c r="DW723" s="25"/>
      <c r="DX723" s="25"/>
      <c r="DY723" s="25"/>
      <c r="DZ723" s="25"/>
      <c r="EA723" s="25"/>
      <c r="EB723" s="25"/>
      <c r="EC723" s="25"/>
      <c r="ED723" s="25"/>
      <c r="EE723" s="25"/>
      <c r="EF723" s="25"/>
      <c r="EG723" s="25"/>
      <c r="EH723" s="25"/>
      <c r="EI723" s="25"/>
      <c r="EJ723" s="25"/>
      <c r="EK723" s="25"/>
      <c r="EL723" s="25"/>
      <c r="EM723" s="25"/>
      <c r="EN723" s="25"/>
      <c r="EO723" s="25"/>
      <c r="EP723" s="25"/>
      <c r="EQ723" s="25"/>
      <c r="ER723" s="25"/>
      <c r="ES723" s="25"/>
      <c r="ET723" s="25"/>
      <c r="EU723" s="25"/>
      <c r="EV723" s="25"/>
      <c r="EW723" s="25"/>
      <c r="EX723" s="25"/>
      <c r="EY723" s="25"/>
      <c r="EZ723" s="25"/>
      <c r="FA723" s="25"/>
      <c r="FB723" s="25"/>
      <c r="FC723" s="25"/>
      <c r="FD723" s="25"/>
      <c r="FE723" s="25"/>
      <c r="FF723" s="25"/>
      <c r="FG723" s="25"/>
      <c r="FH723" s="25"/>
      <c r="FI723" s="25"/>
      <c r="FJ723" s="25"/>
    </row>
    <row r="724" spans="1:166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  <c r="DR724" s="25"/>
      <c r="DS724" s="25"/>
      <c r="DT724" s="25"/>
      <c r="DU724" s="25"/>
      <c r="DV724" s="25"/>
      <c r="DW724" s="25"/>
      <c r="DX724" s="25"/>
      <c r="DY724" s="25"/>
      <c r="DZ724" s="25"/>
      <c r="EA724" s="25"/>
      <c r="EB724" s="25"/>
      <c r="EC724" s="25"/>
      <c r="ED724" s="25"/>
      <c r="EE724" s="25"/>
      <c r="EF724" s="25"/>
      <c r="EG724" s="25"/>
      <c r="EH724" s="25"/>
      <c r="EI724" s="25"/>
      <c r="EJ724" s="25"/>
      <c r="EK724" s="25"/>
      <c r="EL724" s="25"/>
      <c r="EM724" s="25"/>
      <c r="EN724" s="25"/>
      <c r="EO724" s="25"/>
      <c r="EP724" s="25"/>
      <c r="EQ724" s="25"/>
      <c r="ER724" s="25"/>
      <c r="ES724" s="25"/>
      <c r="ET724" s="25"/>
      <c r="EU724" s="25"/>
      <c r="EV724" s="25"/>
      <c r="EW724" s="25"/>
      <c r="EX724" s="25"/>
      <c r="EY724" s="25"/>
      <c r="EZ724" s="25"/>
      <c r="FA724" s="25"/>
      <c r="FB724" s="25"/>
      <c r="FC724" s="25"/>
      <c r="FD724" s="25"/>
      <c r="FE724" s="25"/>
      <c r="FF724" s="25"/>
      <c r="FG724" s="25"/>
      <c r="FH724" s="25"/>
      <c r="FI724" s="25"/>
      <c r="FJ724" s="25"/>
    </row>
    <row r="725" spans="1:166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  <c r="DH725" s="25"/>
      <c r="DI725" s="25"/>
      <c r="DJ725" s="25"/>
      <c r="DK725" s="25"/>
      <c r="DL725" s="25"/>
      <c r="DM725" s="25"/>
      <c r="DN725" s="25"/>
      <c r="DO725" s="25"/>
      <c r="DP725" s="25"/>
      <c r="DQ725" s="25"/>
      <c r="DR725" s="25"/>
      <c r="DS725" s="25"/>
      <c r="DT725" s="25"/>
      <c r="DU725" s="25"/>
      <c r="DV725" s="25"/>
      <c r="DW725" s="25"/>
      <c r="DX725" s="25"/>
      <c r="DY725" s="25"/>
      <c r="DZ725" s="25"/>
      <c r="EA725" s="25"/>
      <c r="EB725" s="25"/>
      <c r="EC725" s="25"/>
      <c r="ED725" s="25"/>
      <c r="EE725" s="25"/>
      <c r="EF725" s="25"/>
      <c r="EG725" s="25"/>
      <c r="EH725" s="25"/>
      <c r="EI725" s="25"/>
      <c r="EJ725" s="25"/>
      <c r="EK725" s="25"/>
      <c r="EL725" s="25"/>
      <c r="EM725" s="25"/>
      <c r="EN725" s="25"/>
      <c r="EO725" s="25"/>
      <c r="EP725" s="25"/>
      <c r="EQ725" s="25"/>
      <c r="ER725" s="25"/>
      <c r="ES725" s="25"/>
      <c r="ET725" s="25"/>
      <c r="EU725" s="25"/>
      <c r="EV725" s="25"/>
      <c r="EW725" s="25"/>
      <c r="EX725" s="25"/>
      <c r="EY725" s="25"/>
      <c r="EZ725" s="25"/>
      <c r="FA725" s="25"/>
      <c r="FB725" s="25"/>
      <c r="FC725" s="25"/>
      <c r="FD725" s="25"/>
      <c r="FE725" s="25"/>
      <c r="FF725" s="25"/>
      <c r="FG725" s="25"/>
      <c r="FH725" s="25"/>
      <c r="FI725" s="25"/>
      <c r="FJ725" s="25"/>
    </row>
    <row r="726" spans="1:16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  <c r="DR726" s="25"/>
      <c r="DS726" s="25"/>
      <c r="DT726" s="25"/>
      <c r="DU726" s="25"/>
      <c r="DV726" s="25"/>
      <c r="DW726" s="25"/>
      <c r="DX726" s="25"/>
      <c r="DY726" s="25"/>
      <c r="DZ726" s="25"/>
      <c r="EA726" s="25"/>
      <c r="EB726" s="25"/>
      <c r="EC726" s="25"/>
      <c r="ED726" s="25"/>
      <c r="EE726" s="25"/>
      <c r="EF726" s="25"/>
      <c r="EG726" s="25"/>
      <c r="EH726" s="25"/>
      <c r="EI726" s="25"/>
      <c r="EJ726" s="25"/>
      <c r="EK726" s="25"/>
      <c r="EL726" s="25"/>
      <c r="EM726" s="25"/>
      <c r="EN726" s="25"/>
      <c r="EO726" s="25"/>
      <c r="EP726" s="25"/>
      <c r="EQ726" s="25"/>
      <c r="ER726" s="25"/>
      <c r="ES726" s="25"/>
      <c r="ET726" s="25"/>
      <c r="EU726" s="25"/>
      <c r="EV726" s="25"/>
      <c r="EW726" s="25"/>
      <c r="EX726" s="25"/>
      <c r="EY726" s="25"/>
      <c r="EZ726" s="25"/>
      <c r="FA726" s="25"/>
      <c r="FB726" s="25"/>
      <c r="FC726" s="25"/>
      <c r="FD726" s="25"/>
      <c r="FE726" s="25"/>
      <c r="FF726" s="25"/>
      <c r="FG726" s="25"/>
      <c r="FH726" s="25"/>
      <c r="FI726" s="25"/>
      <c r="FJ726" s="25"/>
    </row>
    <row r="727" spans="1:166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  <c r="DH727" s="25"/>
      <c r="DI727" s="25"/>
      <c r="DJ727" s="25"/>
      <c r="DK727" s="25"/>
      <c r="DL727" s="25"/>
      <c r="DM727" s="25"/>
      <c r="DN727" s="25"/>
      <c r="DO727" s="25"/>
      <c r="DP727" s="25"/>
      <c r="DQ727" s="25"/>
      <c r="DR727" s="25"/>
      <c r="DS727" s="25"/>
      <c r="DT727" s="25"/>
      <c r="DU727" s="25"/>
      <c r="DV727" s="25"/>
      <c r="DW727" s="25"/>
      <c r="DX727" s="25"/>
      <c r="DY727" s="25"/>
      <c r="DZ727" s="25"/>
      <c r="EA727" s="25"/>
      <c r="EB727" s="25"/>
      <c r="EC727" s="25"/>
      <c r="ED727" s="25"/>
      <c r="EE727" s="25"/>
      <c r="EF727" s="25"/>
      <c r="EG727" s="25"/>
      <c r="EH727" s="25"/>
      <c r="EI727" s="25"/>
      <c r="EJ727" s="25"/>
      <c r="EK727" s="25"/>
      <c r="EL727" s="25"/>
      <c r="EM727" s="25"/>
      <c r="EN727" s="25"/>
      <c r="EO727" s="25"/>
      <c r="EP727" s="25"/>
      <c r="EQ727" s="25"/>
      <c r="ER727" s="25"/>
      <c r="ES727" s="25"/>
      <c r="ET727" s="25"/>
      <c r="EU727" s="25"/>
      <c r="EV727" s="25"/>
      <c r="EW727" s="25"/>
      <c r="EX727" s="25"/>
      <c r="EY727" s="25"/>
      <c r="EZ727" s="25"/>
      <c r="FA727" s="25"/>
      <c r="FB727" s="25"/>
      <c r="FC727" s="25"/>
      <c r="FD727" s="25"/>
      <c r="FE727" s="25"/>
      <c r="FF727" s="25"/>
      <c r="FG727" s="25"/>
      <c r="FH727" s="25"/>
      <c r="FI727" s="25"/>
      <c r="FJ727" s="25"/>
    </row>
    <row r="728" spans="1:166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  <c r="DH728" s="25"/>
      <c r="DI728" s="25"/>
      <c r="DJ728" s="25"/>
      <c r="DK728" s="25"/>
      <c r="DL728" s="25"/>
      <c r="DM728" s="25"/>
      <c r="DN728" s="25"/>
      <c r="DO728" s="25"/>
      <c r="DP728" s="25"/>
      <c r="DQ728" s="25"/>
      <c r="DR728" s="25"/>
      <c r="DS728" s="25"/>
      <c r="DT728" s="25"/>
      <c r="DU728" s="25"/>
      <c r="DV728" s="25"/>
      <c r="DW728" s="25"/>
      <c r="DX728" s="25"/>
      <c r="DY728" s="25"/>
      <c r="DZ728" s="25"/>
      <c r="EA728" s="25"/>
      <c r="EB728" s="25"/>
      <c r="EC728" s="25"/>
      <c r="ED728" s="25"/>
      <c r="EE728" s="25"/>
      <c r="EF728" s="25"/>
      <c r="EG728" s="25"/>
      <c r="EH728" s="25"/>
      <c r="EI728" s="25"/>
      <c r="EJ728" s="25"/>
      <c r="EK728" s="25"/>
      <c r="EL728" s="25"/>
      <c r="EM728" s="25"/>
      <c r="EN728" s="25"/>
      <c r="EO728" s="25"/>
      <c r="EP728" s="25"/>
      <c r="EQ728" s="25"/>
      <c r="ER728" s="25"/>
      <c r="ES728" s="25"/>
      <c r="ET728" s="25"/>
      <c r="EU728" s="25"/>
      <c r="EV728" s="25"/>
      <c r="EW728" s="25"/>
      <c r="EX728" s="25"/>
      <c r="EY728" s="25"/>
      <c r="EZ728" s="25"/>
      <c r="FA728" s="25"/>
      <c r="FB728" s="25"/>
      <c r="FC728" s="25"/>
      <c r="FD728" s="25"/>
      <c r="FE728" s="25"/>
      <c r="FF728" s="25"/>
      <c r="FG728" s="25"/>
      <c r="FH728" s="25"/>
      <c r="FI728" s="25"/>
      <c r="FJ728" s="25"/>
    </row>
    <row r="729" spans="1:166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  <c r="DH729" s="25"/>
      <c r="DI729" s="25"/>
      <c r="DJ729" s="25"/>
      <c r="DK729" s="25"/>
      <c r="DL729" s="25"/>
      <c r="DM729" s="25"/>
      <c r="DN729" s="25"/>
      <c r="DO729" s="25"/>
      <c r="DP729" s="25"/>
      <c r="DQ729" s="25"/>
      <c r="DR729" s="25"/>
      <c r="DS729" s="25"/>
      <c r="DT729" s="25"/>
      <c r="DU729" s="25"/>
      <c r="DV729" s="25"/>
      <c r="DW729" s="25"/>
      <c r="DX729" s="25"/>
      <c r="DY729" s="25"/>
      <c r="DZ729" s="25"/>
      <c r="EA729" s="25"/>
      <c r="EB729" s="25"/>
      <c r="EC729" s="25"/>
      <c r="ED729" s="25"/>
      <c r="EE729" s="25"/>
      <c r="EF729" s="25"/>
      <c r="EG729" s="25"/>
      <c r="EH729" s="25"/>
      <c r="EI729" s="25"/>
      <c r="EJ729" s="25"/>
      <c r="EK729" s="25"/>
      <c r="EL729" s="25"/>
      <c r="EM729" s="25"/>
      <c r="EN729" s="25"/>
      <c r="EO729" s="25"/>
      <c r="EP729" s="25"/>
      <c r="EQ729" s="25"/>
      <c r="ER729" s="25"/>
      <c r="ES729" s="25"/>
      <c r="ET729" s="25"/>
      <c r="EU729" s="25"/>
      <c r="EV729" s="25"/>
      <c r="EW729" s="25"/>
      <c r="EX729" s="25"/>
      <c r="EY729" s="25"/>
      <c r="EZ729" s="25"/>
      <c r="FA729" s="25"/>
      <c r="FB729" s="25"/>
      <c r="FC729" s="25"/>
      <c r="FD729" s="25"/>
      <c r="FE729" s="25"/>
      <c r="FF729" s="25"/>
      <c r="FG729" s="25"/>
      <c r="FH729" s="25"/>
      <c r="FI729" s="25"/>
      <c r="FJ729" s="25"/>
    </row>
    <row r="730" spans="1:166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25"/>
      <c r="EF730" s="25"/>
      <c r="EG730" s="25"/>
      <c r="EH730" s="25"/>
      <c r="EI730" s="25"/>
      <c r="EJ730" s="25"/>
      <c r="EK730" s="25"/>
      <c r="EL730" s="25"/>
      <c r="EM730" s="25"/>
      <c r="EN730" s="25"/>
      <c r="EO730" s="25"/>
      <c r="EP730" s="25"/>
      <c r="EQ730" s="25"/>
      <c r="ER730" s="25"/>
      <c r="ES730" s="25"/>
      <c r="ET730" s="25"/>
      <c r="EU730" s="25"/>
      <c r="EV730" s="25"/>
      <c r="EW730" s="25"/>
      <c r="EX730" s="25"/>
      <c r="EY730" s="25"/>
      <c r="EZ730" s="25"/>
      <c r="FA730" s="25"/>
      <c r="FB730" s="25"/>
      <c r="FC730" s="25"/>
      <c r="FD730" s="25"/>
      <c r="FE730" s="25"/>
      <c r="FF730" s="25"/>
      <c r="FG730" s="25"/>
      <c r="FH730" s="25"/>
      <c r="FI730" s="25"/>
      <c r="FJ730" s="25"/>
    </row>
    <row r="731" spans="1:166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</row>
    <row r="732" spans="1:166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  <c r="DH732" s="25"/>
      <c r="DI732" s="25"/>
      <c r="DJ732" s="25"/>
      <c r="DK732" s="25"/>
      <c r="DL732" s="25"/>
      <c r="DM732" s="25"/>
      <c r="DN732" s="25"/>
      <c r="DO732" s="25"/>
      <c r="DP732" s="25"/>
      <c r="DQ732" s="25"/>
      <c r="DR732" s="25"/>
      <c r="DS732" s="25"/>
      <c r="DT732" s="25"/>
      <c r="DU732" s="25"/>
      <c r="DV732" s="25"/>
      <c r="DW732" s="25"/>
      <c r="DX732" s="25"/>
      <c r="DY732" s="25"/>
      <c r="DZ732" s="25"/>
      <c r="EA732" s="25"/>
      <c r="EB732" s="25"/>
      <c r="EC732" s="25"/>
      <c r="ED732" s="25"/>
      <c r="EE732" s="25"/>
      <c r="EF732" s="25"/>
      <c r="EG732" s="25"/>
      <c r="EH732" s="25"/>
      <c r="EI732" s="25"/>
      <c r="EJ732" s="25"/>
      <c r="EK732" s="25"/>
      <c r="EL732" s="25"/>
      <c r="EM732" s="25"/>
      <c r="EN732" s="25"/>
      <c r="EO732" s="25"/>
      <c r="EP732" s="25"/>
      <c r="EQ732" s="25"/>
      <c r="ER732" s="25"/>
      <c r="ES732" s="25"/>
      <c r="ET732" s="25"/>
      <c r="EU732" s="25"/>
      <c r="EV732" s="25"/>
      <c r="EW732" s="25"/>
      <c r="EX732" s="25"/>
      <c r="EY732" s="25"/>
      <c r="EZ732" s="25"/>
      <c r="FA732" s="25"/>
      <c r="FB732" s="25"/>
      <c r="FC732" s="25"/>
      <c r="FD732" s="25"/>
      <c r="FE732" s="25"/>
      <c r="FF732" s="25"/>
      <c r="FG732" s="25"/>
      <c r="FH732" s="25"/>
      <c r="FI732" s="25"/>
      <c r="FJ732" s="25"/>
    </row>
    <row r="733" spans="1:166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  <c r="DH733" s="25"/>
      <c r="DI733" s="25"/>
      <c r="DJ733" s="25"/>
      <c r="DK733" s="25"/>
      <c r="DL733" s="25"/>
      <c r="DM733" s="25"/>
      <c r="DN733" s="25"/>
      <c r="DO733" s="25"/>
      <c r="DP733" s="25"/>
      <c r="DQ733" s="25"/>
      <c r="DR733" s="25"/>
      <c r="DS733" s="25"/>
      <c r="DT733" s="25"/>
      <c r="DU733" s="25"/>
      <c r="DV733" s="25"/>
      <c r="DW733" s="25"/>
      <c r="DX733" s="25"/>
      <c r="DY733" s="25"/>
      <c r="DZ733" s="25"/>
      <c r="EA733" s="25"/>
      <c r="EB733" s="25"/>
      <c r="EC733" s="25"/>
      <c r="ED733" s="25"/>
      <c r="EE733" s="25"/>
      <c r="EF733" s="25"/>
      <c r="EG733" s="25"/>
      <c r="EH733" s="25"/>
      <c r="EI733" s="25"/>
      <c r="EJ733" s="25"/>
      <c r="EK733" s="25"/>
      <c r="EL733" s="25"/>
      <c r="EM733" s="25"/>
      <c r="EN733" s="25"/>
      <c r="EO733" s="25"/>
      <c r="EP733" s="25"/>
      <c r="EQ733" s="25"/>
      <c r="ER733" s="25"/>
      <c r="ES733" s="25"/>
      <c r="ET733" s="25"/>
      <c r="EU733" s="25"/>
      <c r="EV733" s="25"/>
      <c r="EW733" s="25"/>
      <c r="EX733" s="25"/>
      <c r="EY733" s="25"/>
      <c r="EZ733" s="25"/>
      <c r="FA733" s="25"/>
      <c r="FB733" s="25"/>
      <c r="FC733" s="25"/>
      <c r="FD733" s="25"/>
      <c r="FE733" s="25"/>
      <c r="FF733" s="25"/>
      <c r="FG733" s="25"/>
      <c r="FH733" s="25"/>
      <c r="FI733" s="25"/>
      <c r="FJ733" s="25"/>
    </row>
    <row r="734" spans="1:166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  <c r="CX734" s="25"/>
      <c r="CY734" s="25"/>
      <c r="CZ734" s="25"/>
      <c r="DA734" s="25"/>
      <c r="DB734" s="25"/>
      <c r="DC734" s="25"/>
      <c r="DD734" s="25"/>
      <c r="DE734" s="25"/>
      <c r="DF734" s="25"/>
      <c r="DG734" s="25"/>
      <c r="DH734" s="25"/>
      <c r="DI734" s="25"/>
      <c r="DJ734" s="25"/>
      <c r="DK734" s="25"/>
      <c r="DL734" s="25"/>
      <c r="DM734" s="25"/>
      <c r="DN734" s="25"/>
      <c r="DO734" s="25"/>
      <c r="DP734" s="25"/>
      <c r="DQ734" s="25"/>
      <c r="DR734" s="25"/>
      <c r="DS734" s="25"/>
      <c r="DT734" s="25"/>
      <c r="DU734" s="25"/>
      <c r="DV734" s="25"/>
      <c r="DW734" s="25"/>
      <c r="DX734" s="25"/>
      <c r="DY734" s="25"/>
      <c r="DZ734" s="25"/>
      <c r="EA734" s="25"/>
      <c r="EB734" s="25"/>
      <c r="EC734" s="25"/>
      <c r="ED734" s="25"/>
      <c r="EE734" s="25"/>
      <c r="EF734" s="25"/>
      <c r="EG734" s="25"/>
      <c r="EH734" s="25"/>
      <c r="EI734" s="25"/>
      <c r="EJ734" s="25"/>
      <c r="EK734" s="25"/>
      <c r="EL734" s="25"/>
      <c r="EM734" s="25"/>
      <c r="EN734" s="25"/>
      <c r="EO734" s="25"/>
      <c r="EP734" s="25"/>
      <c r="EQ734" s="25"/>
      <c r="ER734" s="25"/>
      <c r="ES734" s="25"/>
      <c r="ET734" s="25"/>
      <c r="EU734" s="25"/>
      <c r="EV734" s="25"/>
      <c r="EW734" s="25"/>
      <c r="EX734" s="25"/>
      <c r="EY734" s="25"/>
      <c r="EZ734" s="25"/>
      <c r="FA734" s="25"/>
      <c r="FB734" s="25"/>
      <c r="FC734" s="25"/>
      <c r="FD734" s="25"/>
      <c r="FE734" s="25"/>
      <c r="FF734" s="25"/>
      <c r="FG734" s="25"/>
      <c r="FH734" s="25"/>
      <c r="FI734" s="25"/>
      <c r="FJ734" s="25"/>
    </row>
    <row r="735" spans="1:166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  <c r="CX735" s="25"/>
      <c r="CY735" s="25"/>
      <c r="CZ735" s="25"/>
      <c r="DA735" s="25"/>
      <c r="DB735" s="25"/>
      <c r="DC735" s="25"/>
      <c r="DD735" s="25"/>
      <c r="DE735" s="25"/>
      <c r="DF735" s="25"/>
      <c r="DG735" s="25"/>
      <c r="DH735" s="25"/>
      <c r="DI735" s="25"/>
      <c r="DJ735" s="25"/>
      <c r="DK735" s="25"/>
      <c r="DL735" s="25"/>
      <c r="DM735" s="25"/>
      <c r="DN735" s="25"/>
      <c r="DO735" s="25"/>
      <c r="DP735" s="25"/>
      <c r="DQ735" s="25"/>
      <c r="DR735" s="25"/>
      <c r="DS735" s="25"/>
      <c r="DT735" s="25"/>
      <c r="DU735" s="25"/>
      <c r="DV735" s="25"/>
      <c r="DW735" s="25"/>
      <c r="DX735" s="25"/>
      <c r="DY735" s="25"/>
      <c r="DZ735" s="25"/>
      <c r="EA735" s="25"/>
      <c r="EB735" s="25"/>
      <c r="EC735" s="25"/>
      <c r="ED735" s="25"/>
      <c r="EE735" s="25"/>
      <c r="EF735" s="25"/>
      <c r="EG735" s="25"/>
      <c r="EH735" s="25"/>
      <c r="EI735" s="25"/>
      <c r="EJ735" s="25"/>
      <c r="EK735" s="25"/>
      <c r="EL735" s="25"/>
      <c r="EM735" s="25"/>
      <c r="EN735" s="25"/>
      <c r="EO735" s="25"/>
      <c r="EP735" s="25"/>
      <c r="EQ735" s="25"/>
      <c r="ER735" s="25"/>
      <c r="ES735" s="25"/>
      <c r="ET735" s="25"/>
      <c r="EU735" s="25"/>
      <c r="EV735" s="25"/>
      <c r="EW735" s="25"/>
      <c r="EX735" s="25"/>
      <c r="EY735" s="25"/>
      <c r="EZ735" s="25"/>
      <c r="FA735" s="25"/>
      <c r="FB735" s="25"/>
      <c r="FC735" s="25"/>
      <c r="FD735" s="25"/>
      <c r="FE735" s="25"/>
      <c r="FF735" s="25"/>
      <c r="FG735" s="25"/>
      <c r="FH735" s="25"/>
      <c r="FI735" s="25"/>
      <c r="FJ735" s="25"/>
    </row>
    <row r="736" spans="1:16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  <c r="DH736" s="25"/>
      <c r="DI736" s="25"/>
      <c r="DJ736" s="25"/>
      <c r="DK736" s="25"/>
      <c r="DL736" s="25"/>
      <c r="DM736" s="25"/>
      <c r="DN736" s="25"/>
      <c r="DO736" s="25"/>
      <c r="DP736" s="25"/>
      <c r="DQ736" s="25"/>
      <c r="DR736" s="25"/>
      <c r="DS736" s="25"/>
      <c r="DT736" s="25"/>
      <c r="DU736" s="25"/>
      <c r="DV736" s="25"/>
      <c r="DW736" s="25"/>
      <c r="DX736" s="25"/>
      <c r="DY736" s="25"/>
      <c r="DZ736" s="25"/>
      <c r="EA736" s="25"/>
      <c r="EB736" s="25"/>
      <c r="EC736" s="25"/>
      <c r="ED736" s="25"/>
      <c r="EE736" s="25"/>
      <c r="EF736" s="25"/>
      <c r="EG736" s="25"/>
      <c r="EH736" s="25"/>
      <c r="EI736" s="25"/>
      <c r="EJ736" s="25"/>
      <c r="EK736" s="25"/>
      <c r="EL736" s="25"/>
      <c r="EM736" s="25"/>
      <c r="EN736" s="25"/>
      <c r="EO736" s="25"/>
      <c r="EP736" s="25"/>
      <c r="EQ736" s="25"/>
      <c r="ER736" s="25"/>
      <c r="ES736" s="25"/>
      <c r="ET736" s="25"/>
      <c r="EU736" s="25"/>
      <c r="EV736" s="25"/>
      <c r="EW736" s="25"/>
      <c r="EX736" s="25"/>
      <c r="EY736" s="25"/>
      <c r="EZ736" s="25"/>
      <c r="FA736" s="25"/>
      <c r="FB736" s="25"/>
      <c r="FC736" s="25"/>
      <c r="FD736" s="25"/>
      <c r="FE736" s="25"/>
      <c r="FF736" s="25"/>
      <c r="FG736" s="25"/>
      <c r="FH736" s="25"/>
      <c r="FI736" s="25"/>
      <c r="FJ736" s="25"/>
    </row>
    <row r="737" spans="1:166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  <c r="CX737" s="25"/>
      <c r="CY737" s="25"/>
      <c r="CZ737" s="25"/>
      <c r="DA737" s="25"/>
      <c r="DB737" s="25"/>
      <c r="DC737" s="25"/>
      <c r="DD737" s="25"/>
      <c r="DE737" s="25"/>
      <c r="DF737" s="25"/>
      <c r="DG737" s="25"/>
      <c r="DH737" s="25"/>
      <c r="DI737" s="25"/>
      <c r="DJ737" s="25"/>
      <c r="DK737" s="25"/>
      <c r="DL737" s="25"/>
      <c r="DM737" s="25"/>
      <c r="DN737" s="25"/>
      <c r="DO737" s="25"/>
      <c r="DP737" s="25"/>
      <c r="DQ737" s="25"/>
      <c r="DR737" s="25"/>
      <c r="DS737" s="25"/>
      <c r="DT737" s="25"/>
      <c r="DU737" s="25"/>
      <c r="DV737" s="25"/>
      <c r="DW737" s="25"/>
      <c r="DX737" s="25"/>
      <c r="DY737" s="25"/>
      <c r="DZ737" s="25"/>
      <c r="EA737" s="25"/>
      <c r="EB737" s="25"/>
      <c r="EC737" s="25"/>
      <c r="ED737" s="25"/>
      <c r="EE737" s="25"/>
      <c r="EF737" s="25"/>
      <c r="EG737" s="25"/>
      <c r="EH737" s="25"/>
      <c r="EI737" s="25"/>
      <c r="EJ737" s="25"/>
      <c r="EK737" s="25"/>
      <c r="EL737" s="25"/>
      <c r="EM737" s="25"/>
      <c r="EN737" s="25"/>
      <c r="EO737" s="25"/>
      <c r="EP737" s="25"/>
      <c r="EQ737" s="25"/>
      <c r="ER737" s="25"/>
      <c r="ES737" s="25"/>
      <c r="ET737" s="25"/>
      <c r="EU737" s="25"/>
      <c r="EV737" s="25"/>
      <c r="EW737" s="25"/>
      <c r="EX737" s="25"/>
      <c r="EY737" s="25"/>
      <c r="EZ737" s="25"/>
      <c r="FA737" s="25"/>
      <c r="FB737" s="25"/>
      <c r="FC737" s="25"/>
      <c r="FD737" s="25"/>
      <c r="FE737" s="25"/>
      <c r="FF737" s="25"/>
      <c r="FG737" s="25"/>
      <c r="FH737" s="25"/>
      <c r="FI737" s="25"/>
      <c r="FJ737" s="25"/>
    </row>
    <row r="738" spans="1:166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25"/>
      <c r="EF738" s="25"/>
      <c r="EG738" s="25"/>
      <c r="EH738" s="25"/>
      <c r="EI738" s="25"/>
      <c r="EJ738" s="25"/>
      <c r="EK738" s="25"/>
      <c r="EL738" s="25"/>
      <c r="EM738" s="25"/>
      <c r="EN738" s="25"/>
      <c r="EO738" s="25"/>
      <c r="EP738" s="25"/>
      <c r="EQ738" s="25"/>
      <c r="ER738" s="25"/>
      <c r="ES738" s="25"/>
      <c r="ET738" s="25"/>
      <c r="EU738" s="25"/>
      <c r="EV738" s="25"/>
      <c r="EW738" s="25"/>
      <c r="EX738" s="25"/>
      <c r="EY738" s="25"/>
      <c r="EZ738" s="25"/>
      <c r="FA738" s="25"/>
      <c r="FB738" s="25"/>
      <c r="FC738" s="25"/>
      <c r="FD738" s="25"/>
      <c r="FE738" s="25"/>
      <c r="FF738" s="25"/>
      <c r="FG738" s="25"/>
      <c r="FH738" s="25"/>
      <c r="FI738" s="25"/>
      <c r="FJ738" s="25"/>
    </row>
    <row r="739" spans="1:166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  <c r="CX739" s="25"/>
      <c r="CY739" s="25"/>
      <c r="CZ739" s="25"/>
      <c r="DA739" s="25"/>
      <c r="DB739" s="25"/>
      <c r="DC739" s="25"/>
      <c r="DD739" s="25"/>
      <c r="DE739" s="25"/>
      <c r="DF739" s="25"/>
      <c r="DG739" s="25"/>
      <c r="DH739" s="25"/>
      <c r="DI739" s="25"/>
      <c r="DJ739" s="25"/>
      <c r="DK739" s="25"/>
      <c r="DL739" s="25"/>
      <c r="DM739" s="25"/>
      <c r="DN739" s="25"/>
      <c r="DO739" s="25"/>
      <c r="DP739" s="25"/>
      <c r="DQ739" s="25"/>
      <c r="DR739" s="25"/>
      <c r="DS739" s="25"/>
      <c r="DT739" s="25"/>
      <c r="DU739" s="25"/>
      <c r="DV739" s="25"/>
      <c r="DW739" s="25"/>
      <c r="DX739" s="25"/>
      <c r="DY739" s="25"/>
      <c r="DZ739" s="25"/>
      <c r="EA739" s="25"/>
      <c r="EB739" s="25"/>
      <c r="EC739" s="25"/>
      <c r="ED739" s="25"/>
      <c r="EE739" s="25"/>
      <c r="EF739" s="25"/>
      <c r="EG739" s="25"/>
      <c r="EH739" s="25"/>
      <c r="EI739" s="25"/>
      <c r="EJ739" s="25"/>
      <c r="EK739" s="25"/>
      <c r="EL739" s="25"/>
      <c r="EM739" s="25"/>
      <c r="EN739" s="25"/>
      <c r="EO739" s="25"/>
      <c r="EP739" s="25"/>
      <c r="EQ739" s="25"/>
      <c r="ER739" s="25"/>
      <c r="ES739" s="25"/>
      <c r="ET739" s="25"/>
      <c r="EU739" s="25"/>
      <c r="EV739" s="25"/>
      <c r="EW739" s="25"/>
      <c r="EX739" s="25"/>
      <c r="EY739" s="25"/>
      <c r="EZ739" s="25"/>
      <c r="FA739" s="25"/>
      <c r="FB739" s="25"/>
      <c r="FC739" s="25"/>
      <c r="FD739" s="25"/>
      <c r="FE739" s="25"/>
      <c r="FF739" s="25"/>
      <c r="FG739" s="25"/>
      <c r="FH739" s="25"/>
      <c r="FI739" s="25"/>
      <c r="FJ739" s="25"/>
    </row>
    <row r="740" spans="1:166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  <c r="FD740" s="25"/>
      <c r="FE740" s="25"/>
      <c r="FF740" s="25"/>
      <c r="FG740" s="25"/>
      <c r="FH740" s="25"/>
      <c r="FI740" s="25"/>
      <c r="FJ740" s="25"/>
    </row>
    <row r="741" spans="1:166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  <c r="FD741" s="25"/>
      <c r="FE741" s="25"/>
      <c r="FF741" s="25"/>
      <c r="FG741" s="25"/>
      <c r="FH741" s="25"/>
      <c r="FI741" s="25"/>
      <c r="FJ741" s="25"/>
    </row>
    <row r="742" spans="1:166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  <c r="CX742" s="25"/>
      <c r="CY742" s="25"/>
      <c r="CZ742" s="25"/>
      <c r="DA742" s="25"/>
      <c r="DB742" s="25"/>
      <c r="DC742" s="25"/>
      <c r="DD742" s="25"/>
      <c r="DE742" s="25"/>
      <c r="DF742" s="25"/>
      <c r="DG742" s="25"/>
      <c r="DH742" s="25"/>
      <c r="DI742" s="25"/>
      <c r="DJ742" s="25"/>
      <c r="DK742" s="25"/>
      <c r="DL742" s="25"/>
      <c r="DM742" s="25"/>
      <c r="DN742" s="25"/>
      <c r="DO742" s="25"/>
      <c r="DP742" s="25"/>
      <c r="DQ742" s="25"/>
      <c r="DR742" s="25"/>
      <c r="DS742" s="25"/>
      <c r="DT742" s="25"/>
      <c r="DU742" s="25"/>
      <c r="DV742" s="25"/>
      <c r="DW742" s="25"/>
      <c r="DX742" s="25"/>
      <c r="DY742" s="25"/>
      <c r="DZ742" s="25"/>
      <c r="EA742" s="25"/>
      <c r="EB742" s="25"/>
      <c r="EC742" s="25"/>
      <c r="ED742" s="25"/>
      <c r="EE742" s="25"/>
      <c r="EF742" s="25"/>
      <c r="EG742" s="25"/>
      <c r="EH742" s="25"/>
      <c r="EI742" s="25"/>
      <c r="EJ742" s="25"/>
      <c r="EK742" s="25"/>
      <c r="EL742" s="25"/>
      <c r="EM742" s="25"/>
      <c r="EN742" s="25"/>
      <c r="EO742" s="25"/>
      <c r="EP742" s="25"/>
      <c r="EQ742" s="25"/>
      <c r="ER742" s="25"/>
      <c r="ES742" s="25"/>
      <c r="ET742" s="25"/>
      <c r="EU742" s="25"/>
      <c r="EV742" s="25"/>
      <c r="EW742" s="25"/>
      <c r="EX742" s="25"/>
      <c r="EY742" s="25"/>
      <c r="EZ742" s="25"/>
      <c r="FA742" s="25"/>
      <c r="FB742" s="25"/>
      <c r="FC742" s="25"/>
      <c r="FD742" s="25"/>
      <c r="FE742" s="25"/>
      <c r="FF742" s="25"/>
      <c r="FG742" s="25"/>
      <c r="FH742" s="25"/>
      <c r="FI742" s="25"/>
      <c r="FJ742" s="25"/>
    </row>
    <row r="743" spans="1:166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  <c r="FG743" s="25"/>
      <c r="FH743" s="25"/>
      <c r="FI743" s="25"/>
      <c r="FJ743" s="25"/>
    </row>
    <row r="744" spans="1:166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  <c r="FD744" s="25"/>
      <c r="FE744" s="25"/>
      <c r="FF744" s="25"/>
      <c r="FG744" s="25"/>
      <c r="FH744" s="25"/>
      <c r="FI744" s="25"/>
      <c r="FJ744" s="25"/>
    </row>
    <row r="745" spans="1:166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  <c r="DR745" s="25"/>
      <c r="DS745" s="25"/>
      <c r="DT745" s="25"/>
      <c r="DU745" s="25"/>
      <c r="DV745" s="25"/>
      <c r="DW745" s="25"/>
      <c r="DX745" s="25"/>
      <c r="DY745" s="25"/>
      <c r="DZ745" s="25"/>
      <c r="EA745" s="25"/>
      <c r="EB745" s="25"/>
      <c r="EC745" s="25"/>
      <c r="ED745" s="25"/>
      <c r="EE745" s="25"/>
      <c r="EF745" s="25"/>
      <c r="EG745" s="25"/>
      <c r="EH745" s="25"/>
      <c r="EI745" s="25"/>
      <c r="EJ745" s="25"/>
      <c r="EK745" s="25"/>
      <c r="EL745" s="25"/>
      <c r="EM745" s="25"/>
      <c r="EN745" s="25"/>
      <c r="EO745" s="25"/>
      <c r="EP745" s="25"/>
      <c r="EQ745" s="25"/>
      <c r="ER745" s="25"/>
      <c r="ES745" s="25"/>
      <c r="ET745" s="25"/>
      <c r="EU745" s="25"/>
      <c r="EV745" s="25"/>
      <c r="EW745" s="25"/>
      <c r="EX745" s="25"/>
      <c r="EY745" s="25"/>
      <c r="EZ745" s="25"/>
      <c r="FA745" s="25"/>
      <c r="FB745" s="25"/>
      <c r="FC745" s="25"/>
      <c r="FD745" s="25"/>
      <c r="FE745" s="25"/>
      <c r="FF745" s="25"/>
      <c r="FG745" s="25"/>
      <c r="FH745" s="25"/>
      <c r="FI745" s="25"/>
      <c r="FJ745" s="25"/>
    </row>
    <row r="746" spans="1:16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  <c r="CX746" s="25"/>
      <c r="CY746" s="25"/>
      <c r="CZ746" s="25"/>
      <c r="DA746" s="25"/>
      <c r="DB746" s="25"/>
      <c r="DC746" s="25"/>
      <c r="DD746" s="25"/>
      <c r="DE746" s="25"/>
      <c r="DF746" s="25"/>
      <c r="DG746" s="25"/>
      <c r="DH746" s="25"/>
      <c r="DI746" s="25"/>
      <c r="DJ746" s="25"/>
      <c r="DK746" s="25"/>
      <c r="DL746" s="25"/>
      <c r="DM746" s="25"/>
      <c r="DN746" s="25"/>
      <c r="DO746" s="25"/>
      <c r="DP746" s="25"/>
      <c r="DQ746" s="25"/>
      <c r="DR746" s="25"/>
      <c r="DS746" s="25"/>
      <c r="DT746" s="25"/>
      <c r="DU746" s="25"/>
      <c r="DV746" s="25"/>
      <c r="DW746" s="25"/>
      <c r="DX746" s="25"/>
      <c r="DY746" s="25"/>
      <c r="DZ746" s="25"/>
      <c r="EA746" s="25"/>
      <c r="EB746" s="25"/>
      <c r="EC746" s="25"/>
      <c r="ED746" s="25"/>
      <c r="EE746" s="25"/>
      <c r="EF746" s="25"/>
      <c r="EG746" s="25"/>
      <c r="EH746" s="25"/>
      <c r="EI746" s="25"/>
      <c r="EJ746" s="25"/>
      <c r="EK746" s="25"/>
      <c r="EL746" s="25"/>
      <c r="EM746" s="25"/>
      <c r="EN746" s="25"/>
      <c r="EO746" s="25"/>
      <c r="EP746" s="25"/>
      <c r="EQ746" s="25"/>
      <c r="ER746" s="25"/>
      <c r="ES746" s="25"/>
      <c r="ET746" s="25"/>
      <c r="EU746" s="25"/>
      <c r="EV746" s="25"/>
      <c r="EW746" s="25"/>
      <c r="EX746" s="25"/>
      <c r="EY746" s="25"/>
      <c r="EZ746" s="25"/>
      <c r="FA746" s="25"/>
      <c r="FB746" s="25"/>
      <c r="FC746" s="25"/>
      <c r="FD746" s="25"/>
      <c r="FE746" s="25"/>
      <c r="FF746" s="25"/>
      <c r="FG746" s="25"/>
      <c r="FH746" s="25"/>
      <c r="FI746" s="25"/>
      <c r="FJ746" s="25"/>
    </row>
    <row r="747" spans="1:166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  <c r="CX747" s="25"/>
      <c r="CY747" s="25"/>
      <c r="CZ747" s="25"/>
      <c r="DA747" s="25"/>
      <c r="DB747" s="25"/>
      <c r="DC747" s="25"/>
      <c r="DD747" s="25"/>
      <c r="DE747" s="25"/>
      <c r="DF747" s="25"/>
      <c r="DG747" s="25"/>
      <c r="DH747" s="25"/>
      <c r="DI747" s="25"/>
      <c r="DJ747" s="25"/>
      <c r="DK747" s="25"/>
      <c r="DL747" s="25"/>
      <c r="DM747" s="25"/>
      <c r="DN747" s="25"/>
      <c r="DO747" s="25"/>
      <c r="DP747" s="25"/>
      <c r="DQ747" s="25"/>
      <c r="DR747" s="25"/>
      <c r="DS747" s="25"/>
      <c r="DT747" s="25"/>
      <c r="DU747" s="25"/>
      <c r="DV747" s="25"/>
      <c r="DW747" s="25"/>
      <c r="DX747" s="25"/>
      <c r="DY747" s="25"/>
      <c r="DZ747" s="25"/>
      <c r="EA747" s="25"/>
      <c r="EB747" s="25"/>
      <c r="EC747" s="25"/>
      <c r="ED747" s="25"/>
      <c r="EE747" s="25"/>
      <c r="EF747" s="25"/>
      <c r="EG747" s="25"/>
      <c r="EH747" s="25"/>
      <c r="EI747" s="25"/>
      <c r="EJ747" s="25"/>
      <c r="EK747" s="25"/>
      <c r="EL747" s="25"/>
      <c r="EM747" s="25"/>
      <c r="EN747" s="25"/>
      <c r="EO747" s="25"/>
      <c r="EP747" s="25"/>
      <c r="EQ747" s="25"/>
      <c r="ER747" s="25"/>
      <c r="ES747" s="25"/>
      <c r="ET747" s="25"/>
      <c r="EU747" s="25"/>
      <c r="EV747" s="25"/>
      <c r="EW747" s="25"/>
      <c r="EX747" s="25"/>
      <c r="EY747" s="25"/>
      <c r="EZ747" s="25"/>
      <c r="FA747" s="25"/>
      <c r="FB747" s="25"/>
      <c r="FC747" s="25"/>
      <c r="FD747" s="25"/>
      <c r="FE747" s="25"/>
      <c r="FF747" s="25"/>
      <c r="FG747" s="25"/>
      <c r="FH747" s="25"/>
      <c r="FI747" s="25"/>
      <c r="FJ747" s="25"/>
    </row>
    <row r="748" spans="1:166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  <c r="CX748" s="25"/>
      <c r="CY748" s="25"/>
      <c r="CZ748" s="25"/>
      <c r="DA748" s="25"/>
      <c r="DB748" s="25"/>
      <c r="DC748" s="25"/>
      <c r="DD748" s="25"/>
      <c r="DE748" s="25"/>
      <c r="DF748" s="25"/>
      <c r="DG748" s="25"/>
      <c r="DH748" s="25"/>
      <c r="DI748" s="25"/>
      <c r="DJ748" s="25"/>
      <c r="DK748" s="25"/>
      <c r="DL748" s="25"/>
      <c r="DM748" s="25"/>
      <c r="DN748" s="25"/>
      <c r="DO748" s="25"/>
      <c r="DP748" s="25"/>
      <c r="DQ748" s="25"/>
      <c r="DR748" s="25"/>
      <c r="DS748" s="25"/>
      <c r="DT748" s="25"/>
      <c r="DU748" s="25"/>
      <c r="DV748" s="25"/>
      <c r="DW748" s="25"/>
      <c r="DX748" s="25"/>
      <c r="DY748" s="25"/>
      <c r="DZ748" s="25"/>
      <c r="EA748" s="25"/>
      <c r="EB748" s="25"/>
      <c r="EC748" s="25"/>
      <c r="ED748" s="25"/>
      <c r="EE748" s="25"/>
      <c r="EF748" s="25"/>
      <c r="EG748" s="25"/>
      <c r="EH748" s="25"/>
      <c r="EI748" s="25"/>
      <c r="EJ748" s="25"/>
      <c r="EK748" s="25"/>
      <c r="EL748" s="25"/>
      <c r="EM748" s="25"/>
      <c r="EN748" s="25"/>
      <c r="EO748" s="25"/>
      <c r="EP748" s="25"/>
      <c r="EQ748" s="25"/>
      <c r="ER748" s="25"/>
      <c r="ES748" s="25"/>
      <c r="ET748" s="25"/>
      <c r="EU748" s="25"/>
      <c r="EV748" s="25"/>
      <c r="EW748" s="25"/>
      <c r="EX748" s="25"/>
      <c r="EY748" s="25"/>
      <c r="EZ748" s="25"/>
      <c r="FA748" s="25"/>
      <c r="FB748" s="25"/>
      <c r="FC748" s="25"/>
      <c r="FD748" s="25"/>
      <c r="FE748" s="25"/>
      <c r="FF748" s="25"/>
      <c r="FG748" s="25"/>
      <c r="FH748" s="25"/>
      <c r="FI748" s="25"/>
      <c r="FJ748" s="25"/>
    </row>
    <row r="749" spans="1:166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  <c r="CX749" s="25"/>
      <c r="CY749" s="25"/>
      <c r="CZ749" s="25"/>
      <c r="DA749" s="25"/>
      <c r="DB749" s="25"/>
      <c r="DC749" s="25"/>
      <c r="DD749" s="25"/>
      <c r="DE749" s="25"/>
      <c r="DF749" s="25"/>
      <c r="DG749" s="25"/>
      <c r="DH749" s="25"/>
      <c r="DI749" s="25"/>
      <c r="DJ749" s="25"/>
      <c r="DK749" s="25"/>
      <c r="DL749" s="25"/>
      <c r="DM749" s="25"/>
      <c r="DN749" s="25"/>
      <c r="DO749" s="25"/>
      <c r="DP749" s="25"/>
      <c r="DQ749" s="25"/>
      <c r="DR749" s="25"/>
      <c r="DS749" s="25"/>
      <c r="DT749" s="25"/>
      <c r="DU749" s="25"/>
      <c r="DV749" s="25"/>
      <c r="DW749" s="25"/>
      <c r="DX749" s="25"/>
      <c r="DY749" s="25"/>
      <c r="DZ749" s="25"/>
      <c r="EA749" s="25"/>
      <c r="EB749" s="25"/>
      <c r="EC749" s="25"/>
      <c r="ED749" s="25"/>
      <c r="EE749" s="25"/>
      <c r="EF749" s="25"/>
      <c r="EG749" s="25"/>
      <c r="EH749" s="25"/>
      <c r="EI749" s="25"/>
      <c r="EJ749" s="25"/>
      <c r="EK749" s="25"/>
      <c r="EL749" s="25"/>
      <c r="EM749" s="25"/>
      <c r="EN749" s="25"/>
      <c r="EO749" s="25"/>
      <c r="EP749" s="25"/>
      <c r="EQ749" s="25"/>
      <c r="ER749" s="25"/>
      <c r="ES749" s="25"/>
      <c r="ET749" s="25"/>
      <c r="EU749" s="25"/>
      <c r="EV749" s="25"/>
      <c r="EW749" s="25"/>
      <c r="EX749" s="25"/>
      <c r="EY749" s="25"/>
      <c r="EZ749" s="25"/>
      <c r="FA749" s="25"/>
      <c r="FB749" s="25"/>
      <c r="FC749" s="25"/>
      <c r="FD749" s="25"/>
      <c r="FE749" s="25"/>
      <c r="FF749" s="25"/>
      <c r="FG749" s="25"/>
      <c r="FH749" s="25"/>
      <c r="FI749" s="25"/>
      <c r="FJ749" s="25"/>
    </row>
    <row r="750" spans="1:166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  <c r="CX750" s="25"/>
      <c r="CY750" s="25"/>
      <c r="CZ750" s="25"/>
      <c r="DA750" s="25"/>
      <c r="DB750" s="25"/>
      <c r="DC750" s="25"/>
      <c r="DD750" s="25"/>
      <c r="DE750" s="25"/>
      <c r="DF750" s="25"/>
      <c r="DG750" s="25"/>
      <c r="DH750" s="25"/>
      <c r="DI750" s="25"/>
      <c r="DJ750" s="25"/>
      <c r="DK750" s="25"/>
      <c r="DL750" s="25"/>
      <c r="DM750" s="25"/>
      <c r="DN750" s="25"/>
      <c r="DO750" s="25"/>
      <c r="DP750" s="25"/>
      <c r="DQ750" s="25"/>
      <c r="DR750" s="25"/>
      <c r="DS750" s="25"/>
      <c r="DT750" s="25"/>
      <c r="DU750" s="25"/>
      <c r="DV750" s="25"/>
      <c r="DW750" s="25"/>
      <c r="DX750" s="25"/>
      <c r="DY750" s="25"/>
      <c r="DZ750" s="25"/>
      <c r="EA750" s="25"/>
      <c r="EB750" s="25"/>
      <c r="EC750" s="25"/>
      <c r="ED750" s="25"/>
      <c r="EE750" s="25"/>
      <c r="EF750" s="25"/>
      <c r="EG750" s="25"/>
      <c r="EH750" s="25"/>
      <c r="EI750" s="25"/>
      <c r="EJ750" s="25"/>
      <c r="EK750" s="25"/>
      <c r="EL750" s="25"/>
      <c r="EM750" s="25"/>
      <c r="EN750" s="25"/>
      <c r="EO750" s="25"/>
      <c r="EP750" s="25"/>
      <c r="EQ750" s="25"/>
      <c r="ER750" s="25"/>
      <c r="ES750" s="25"/>
      <c r="ET750" s="25"/>
      <c r="EU750" s="25"/>
      <c r="EV750" s="25"/>
      <c r="EW750" s="25"/>
      <c r="EX750" s="25"/>
      <c r="EY750" s="25"/>
      <c r="EZ750" s="25"/>
      <c r="FA750" s="25"/>
      <c r="FB750" s="25"/>
      <c r="FC750" s="25"/>
      <c r="FD750" s="25"/>
      <c r="FE750" s="25"/>
      <c r="FF750" s="25"/>
      <c r="FG750" s="25"/>
      <c r="FH750" s="25"/>
      <c r="FI750" s="25"/>
      <c r="FJ750" s="25"/>
    </row>
    <row r="751" spans="1:166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  <c r="DK751" s="25"/>
      <c r="DL751" s="25"/>
      <c r="DM751" s="25"/>
      <c r="DN751" s="25"/>
      <c r="DO751" s="25"/>
      <c r="DP751" s="25"/>
      <c r="DQ751" s="25"/>
      <c r="DR751" s="25"/>
      <c r="DS751" s="25"/>
      <c r="DT751" s="25"/>
      <c r="DU751" s="25"/>
      <c r="DV751" s="25"/>
      <c r="DW751" s="25"/>
      <c r="DX751" s="25"/>
      <c r="DY751" s="25"/>
      <c r="DZ751" s="25"/>
      <c r="EA751" s="25"/>
      <c r="EB751" s="25"/>
      <c r="EC751" s="25"/>
      <c r="ED751" s="25"/>
      <c r="EE751" s="25"/>
      <c r="EF751" s="25"/>
      <c r="EG751" s="25"/>
      <c r="EH751" s="25"/>
      <c r="EI751" s="25"/>
      <c r="EJ751" s="25"/>
      <c r="EK751" s="25"/>
      <c r="EL751" s="25"/>
      <c r="EM751" s="25"/>
      <c r="EN751" s="25"/>
      <c r="EO751" s="25"/>
      <c r="EP751" s="25"/>
      <c r="EQ751" s="25"/>
      <c r="ER751" s="25"/>
      <c r="ES751" s="25"/>
      <c r="ET751" s="25"/>
      <c r="EU751" s="25"/>
      <c r="EV751" s="25"/>
      <c r="EW751" s="25"/>
      <c r="EX751" s="25"/>
      <c r="EY751" s="25"/>
      <c r="EZ751" s="25"/>
      <c r="FA751" s="25"/>
      <c r="FB751" s="25"/>
      <c r="FC751" s="25"/>
      <c r="FD751" s="25"/>
      <c r="FE751" s="25"/>
      <c r="FF751" s="25"/>
      <c r="FG751" s="25"/>
      <c r="FH751" s="25"/>
      <c r="FI751" s="25"/>
      <c r="FJ751" s="25"/>
    </row>
    <row r="752" spans="1:166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  <c r="CX752" s="25"/>
      <c r="CY752" s="25"/>
      <c r="CZ752" s="25"/>
      <c r="DA752" s="25"/>
      <c r="DB752" s="25"/>
      <c r="DC752" s="25"/>
      <c r="DD752" s="25"/>
      <c r="DE752" s="25"/>
      <c r="DF752" s="25"/>
      <c r="DG752" s="25"/>
      <c r="DH752" s="25"/>
      <c r="DI752" s="25"/>
      <c r="DJ752" s="25"/>
      <c r="DK752" s="25"/>
      <c r="DL752" s="25"/>
      <c r="DM752" s="25"/>
      <c r="DN752" s="25"/>
      <c r="DO752" s="25"/>
      <c r="DP752" s="25"/>
      <c r="DQ752" s="25"/>
      <c r="DR752" s="25"/>
      <c r="DS752" s="25"/>
      <c r="DT752" s="25"/>
      <c r="DU752" s="25"/>
      <c r="DV752" s="25"/>
      <c r="DW752" s="25"/>
      <c r="DX752" s="25"/>
      <c r="DY752" s="25"/>
      <c r="DZ752" s="25"/>
      <c r="EA752" s="25"/>
      <c r="EB752" s="25"/>
      <c r="EC752" s="25"/>
      <c r="ED752" s="25"/>
      <c r="EE752" s="25"/>
      <c r="EF752" s="25"/>
      <c r="EG752" s="25"/>
      <c r="EH752" s="25"/>
      <c r="EI752" s="25"/>
      <c r="EJ752" s="25"/>
      <c r="EK752" s="25"/>
      <c r="EL752" s="25"/>
      <c r="EM752" s="25"/>
      <c r="EN752" s="25"/>
      <c r="EO752" s="25"/>
      <c r="EP752" s="25"/>
      <c r="EQ752" s="25"/>
      <c r="ER752" s="25"/>
      <c r="ES752" s="25"/>
      <c r="ET752" s="25"/>
      <c r="EU752" s="25"/>
      <c r="EV752" s="25"/>
      <c r="EW752" s="25"/>
      <c r="EX752" s="25"/>
      <c r="EY752" s="25"/>
      <c r="EZ752" s="25"/>
      <c r="FA752" s="25"/>
      <c r="FB752" s="25"/>
      <c r="FC752" s="25"/>
      <c r="FD752" s="25"/>
      <c r="FE752" s="25"/>
      <c r="FF752" s="25"/>
      <c r="FG752" s="25"/>
      <c r="FH752" s="25"/>
      <c r="FI752" s="25"/>
      <c r="FJ752" s="25"/>
    </row>
    <row r="753" spans="1:166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  <c r="CX753" s="25"/>
      <c r="CY753" s="25"/>
      <c r="CZ753" s="25"/>
      <c r="DA753" s="25"/>
      <c r="DB753" s="25"/>
      <c r="DC753" s="25"/>
      <c r="DD753" s="25"/>
      <c r="DE753" s="25"/>
      <c r="DF753" s="25"/>
      <c r="DG753" s="25"/>
      <c r="DH753" s="25"/>
      <c r="DI753" s="25"/>
      <c r="DJ753" s="25"/>
      <c r="DK753" s="25"/>
      <c r="DL753" s="25"/>
      <c r="DM753" s="25"/>
      <c r="DN753" s="25"/>
      <c r="DO753" s="25"/>
      <c r="DP753" s="25"/>
      <c r="DQ753" s="25"/>
      <c r="DR753" s="25"/>
      <c r="DS753" s="25"/>
      <c r="DT753" s="25"/>
      <c r="DU753" s="25"/>
      <c r="DV753" s="25"/>
      <c r="DW753" s="25"/>
      <c r="DX753" s="25"/>
      <c r="DY753" s="25"/>
      <c r="DZ753" s="25"/>
      <c r="EA753" s="25"/>
      <c r="EB753" s="25"/>
      <c r="EC753" s="25"/>
      <c r="ED753" s="25"/>
      <c r="EE753" s="25"/>
      <c r="EF753" s="25"/>
      <c r="EG753" s="25"/>
      <c r="EH753" s="25"/>
      <c r="EI753" s="25"/>
      <c r="EJ753" s="25"/>
      <c r="EK753" s="25"/>
      <c r="EL753" s="25"/>
      <c r="EM753" s="25"/>
      <c r="EN753" s="25"/>
      <c r="EO753" s="25"/>
      <c r="EP753" s="25"/>
      <c r="EQ753" s="25"/>
      <c r="ER753" s="25"/>
      <c r="ES753" s="25"/>
      <c r="ET753" s="25"/>
      <c r="EU753" s="25"/>
      <c r="EV753" s="25"/>
      <c r="EW753" s="25"/>
      <c r="EX753" s="25"/>
      <c r="EY753" s="25"/>
      <c r="EZ753" s="25"/>
      <c r="FA753" s="25"/>
      <c r="FB753" s="25"/>
      <c r="FC753" s="25"/>
      <c r="FD753" s="25"/>
      <c r="FE753" s="25"/>
      <c r="FF753" s="25"/>
      <c r="FG753" s="25"/>
      <c r="FH753" s="25"/>
      <c r="FI753" s="25"/>
      <c r="FJ753" s="25"/>
    </row>
    <row r="754" spans="1:166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  <c r="CX754" s="25"/>
      <c r="CY754" s="25"/>
      <c r="CZ754" s="25"/>
      <c r="DA754" s="25"/>
      <c r="DB754" s="25"/>
      <c r="DC754" s="25"/>
      <c r="DD754" s="25"/>
      <c r="DE754" s="25"/>
      <c r="DF754" s="25"/>
      <c r="DG754" s="25"/>
      <c r="DH754" s="25"/>
      <c r="DI754" s="25"/>
      <c r="DJ754" s="25"/>
      <c r="DK754" s="25"/>
      <c r="DL754" s="25"/>
      <c r="DM754" s="25"/>
      <c r="DN754" s="25"/>
      <c r="DO754" s="25"/>
      <c r="DP754" s="25"/>
      <c r="DQ754" s="25"/>
      <c r="DR754" s="25"/>
      <c r="DS754" s="25"/>
      <c r="DT754" s="25"/>
      <c r="DU754" s="25"/>
      <c r="DV754" s="25"/>
      <c r="DW754" s="25"/>
      <c r="DX754" s="25"/>
      <c r="DY754" s="25"/>
      <c r="DZ754" s="25"/>
      <c r="EA754" s="25"/>
      <c r="EB754" s="25"/>
      <c r="EC754" s="25"/>
      <c r="ED754" s="25"/>
      <c r="EE754" s="25"/>
      <c r="EF754" s="25"/>
      <c r="EG754" s="25"/>
      <c r="EH754" s="25"/>
      <c r="EI754" s="25"/>
      <c r="EJ754" s="25"/>
      <c r="EK754" s="25"/>
      <c r="EL754" s="25"/>
      <c r="EM754" s="25"/>
      <c r="EN754" s="25"/>
      <c r="EO754" s="25"/>
      <c r="EP754" s="25"/>
      <c r="EQ754" s="25"/>
      <c r="ER754" s="25"/>
      <c r="ES754" s="25"/>
      <c r="ET754" s="25"/>
      <c r="EU754" s="25"/>
      <c r="EV754" s="25"/>
      <c r="EW754" s="25"/>
      <c r="EX754" s="25"/>
      <c r="EY754" s="25"/>
      <c r="EZ754" s="25"/>
      <c r="FA754" s="25"/>
      <c r="FB754" s="25"/>
      <c r="FC754" s="25"/>
      <c r="FD754" s="25"/>
      <c r="FE754" s="25"/>
      <c r="FF754" s="25"/>
      <c r="FG754" s="25"/>
      <c r="FH754" s="25"/>
      <c r="FI754" s="25"/>
      <c r="FJ754" s="25"/>
    </row>
    <row r="755" spans="1:166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  <c r="CX755" s="25"/>
      <c r="CY755" s="25"/>
      <c r="CZ755" s="25"/>
      <c r="DA755" s="25"/>
      <c r="DB755" s="25"/>
      <c r="DC755" s="25"/>
      <c r="DD755" s="25"/>
      <c r="DE755" s="25"/>
      <c r="DF755" s="25"/>
      <c r="DG755" s="25"/>
      <c r="DH755" s="25"/>
      <c r="DI755" s="25"/>
      <c r="DJ755" s="25"/>
      <c r="DK755" s="25"/>
      <c r="DL755" s="25"/>
      <c r="DM755" s="25"/>
      <c r="DN755" s="25"/>
      <c r="DO755" s="25"/>
      <c r="DP755" s="25"/>
      <c r="DQ755" s="25"/>
      <c r="DR755" s="25"/>
      <c r="DS755" s="25"/>
      <c r="DT755" s="25"/>
      <c r="DU755" s="25"/>
      <c r="DV755" s="25"/>
      <c r="DW755" s="25"/>
      <c r="DX755" s="25"/>
      <c r="DY755" s="25"/>
      <c r="DZ755" s="25"/>
      <c r="EA755" s="25"/>
      <c r="EB755" s="25"/>
      <c r="EC755" s="25"/>
      <c r="ED755" s="25"/>
      <c r="EE755" s="25"/>
      <c r="EF755" s="25"/>
      <c r="EG755" s="25"/>
      <c r="EH755" s="25"/>
      <c r="EI755" s="25"/>
      <c r="EJ755" s="25"/>
      <c r="EK755" s="25"/>
      <c r="EL755" s="25"/>
      <c r="EM755" s="25"/>
      <c r="EN755" s="25"/>
      <c r="EO755" s="25"/>
      <c r="EP755" s="25"/>
      <c r="EQ755" s="25"/>
      <c r="ER755" s="25"/>
      <c r="ES755" s="25"/>
      <c r="ET755" s="25"/>
      <c r="EU755" s="25"/>
      <c r="EV755" s="25"/>
      <c r="EW755" s="25"/>
      <c r="EX755" s="25"/>
      <c r="EY755" s="25"/>
      <c r="EZ755" s="25"/>
      <c r="FA755" s="25"/>
      <c r="FB755" s="25"/>
      <c r="FC755" s="25"/>
      <c r="FD755" s="25"/>
      <c r="FE755" s="25"/>
      <c r="FF755" s="25"/>
      <c r="FG755" s="25"/>
      <c r="FH755" s="25"/>
      <c r="FI755" s="25"/>
      <c r="FJ755" s="25"/>
    </row>
    <row r="756" spans="1:16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  <c r="DH756" s="25"/>
      <c r="DI756" s="25"/>
      <c r="DJ756" s="25"/>
      <c r="DK756" s="25"/>
      <c r="DL756" s="25"/>
      <c r="DM756" s="25"/>
      <c r="DN756" s="25"/>
      <c r="DO756" s="25"/>
      <c r="DP756" s="25"/>
      <c r="DQ756" s="25"/>
      <c r="DR756" s="25"/>
      <c r="DS756" s="25"/>
      <c r="DT756" s="25"/>
      <c r="DU756" s="25"/>
      <c r="DV756" s="25"/>
      <c r="DW756" s="25"/>
      <c r="DX756" s="25"/>
      <c r="DY756" s="25"/>
      <c r="DZ756" s="25"/>
      <c r="EA756" s="25"/>
      <c r="EB756" s="25"/>
      <c r="EC756" s="25"/>
      <c r="ED756" s="25"/>
      <c r="EE756" s="25"/>
      <c r="EF756" s="25"/>
      <c r="EG756" s="25"/>
      <c r="EH756" s="25"/>
      <c r="EI756" s="25"/>
      <c r="EJ756" s="25"/>
      <c r="EK756" s="25"/>
      <c r="EL756" s="25"/>
      <c r="EM756" s="25"/>
      <c r="EN756" s="25"/>
      <c r="EO756" s="25"/>
      <c r="EP756" s="25"/>
      <c r="EQ756" s="25"/>
      <c r="ER756" s="25"/>
      <c r="ES756" s="25"/>
      <c r="ET756" s="25"/>
      <c r="EU756" s="25"/>
      <c r="EV756" s="25"/>
      <c r="EW756" s="25"/>
      <c r="EX756" s="25"/>
      <c r="EY756" s="25"/>
      <c r="EZ756" s="25"/>
      <c r="FA756" s="25"/>
      <c r="FB756" s="25"/>
      <c r="FC756" s="25"/>
      <c r="FD756" s="25"/>
      <c r="FE756" s="25"/>
      <c r="FF756" s="25"/>
      <c r="FG756" s="25"/>
      <c r="FH756" s="25"/>
      <c r="FI756" s="25"/>
      <c r="FJ756" s="25"/>
    </row>
    <row r="757" spans="1:166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  <c r="CX757" s="25"/>
      <c r="CY757" s="25"/>
      <c r="CZ757" s="25"/>
      <c r="DA757" s="25"/>
      <c r="DB757" s="25"/>
      <c r="DC757" s="25"/>
      <c r="DD757" s="25"/>
      <c r="DE757" s="25"/>
      <c r="DF757" s="25"/>
      <c r="DG757" s="25"/>
      <c r="DH757" s="25"/>
      <c r="DI757" s="25"/>
      <c r="DJ757" s="25"/>
      <c r="DK757" s="25"/>
      <c r="DL757" s="25"/>
      <c r="DM757" s="25"/>
      <c r="DN757" s="25"/>
      <c r="DO757" s="25"/>
      <c r="DP757" s="25"/>
      <c r="DQ757" s="25"/>
      <c r="DR757" s="25"/>
      <c r="DS757" s="25"/>
      <c r="DT757" s="25"/>
      <c r="DU757" s="25"/>
      <c r="DV757" s="25"/>
      <c r="DW757" s="25"/>
      <c r="DX757" s="25"/>
      <c r="DY757" s="25"/>
      <c r="DZ757" s="25"/>
      <c r="EA757" s="25"/>
      <c r="EB757" s="25"/>
      <c r="EC757" s="25"/>
      <c r="ED757" s="25"/>
      <c r="EE757" s="25"/>
      <c r="EF757" s="25"/>
      <c r="EG757" s="25"/>
      <c r="EH757" s="25"/>
      <c r="EI757" s="25"/>
      <c r="EJ757" s="25"/>
      <c r="EK757" s="25"/>
      <c r="EL757" s="25"/>
      <c r="EM757" s="25"/>
      <c r="EN757" s="25"/>
      <c r="EO757" s="25"/>
      <c r="EP757" s="25"/>
      <c r="EQ757" s="25"/>
      <c r="ER757" s="25"/>
      <c r="ES757" s="25"/>
      <c r="ET757" s="25"/>
      <c r="EU757" s="25"/>
      <c r="EV757" s="25"/>
      <c r="EW757" s="25"/>
      <c r="EX757" s="25"/>
      <c r="EY757" s="25"/>
      <c r="EZ757" s="25"/>
      <c r="FA757" s="25"/>
      <c r="FB757" s="25"/>
      <c r="FC757" s="25"/>
      <c r="FD757" s="25"/>
      <c r="FE757" s="25"/>
      <c r="FF757" s="25"/>
      <c r="FG757" s="25"/>
      <c r="FH757" s="25"/>
      <c r="FI757" s="25"/>
      <c r="FJ757" s="25"/>
    </row>
    <row r="758" spans="1:166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  <c r="CX758" s="25"/>
      <c r="CY758" s="25"/>
      <c r="CZ758" s="25"/>
      <c r="DA758" s="25"/>
      <c r="DB758" s="25"/>
      <c r="DC758" s="25"/>
      <c r="DD758" s="25"/>
      <c r="DE758" s="25"/>
      <c r="DF758" s="25"/>
      <c r="DG758" s="25"/>
      <c r="DH758" s="25"/>
      <c r="DI758" s="25"/>
      <c r="DJ758" s="25"/>
      <c r="DK758" s="25"/>
      <c r="DL758" s="25"/>
      <c r="DM758" s="25"/>
      <c r="DN758" s="25"/>
      <c r="DO758" s="25"/>
      <c r="DP758" s="25"/>
      <c r="DQ758" s="25"/>
      <c r="DR758" s="25"/>
      <c r="DS758" s="25"/>
      <c r="DT758" s="25"/>
      <c r="DU758" s="25"/>
      <c r="DV758" s="25"/>
      <c r="DW758" s="25"/>
      <c r="DX758" s="25"/>
      <c r="DY758" s="25"/>
      <c r="DZ758" s="25"/>
      <c r="EA758" s="25"/>
      <c r="EB758" s="25"/>
      <c r="EC758" s="25"/>
      <c r="ED758" s="25"/>
      <c r="EE758" s="25"/>
      <c r="EF758" s="25"/>
      <c r="EG758" s="25"/>
      <c r="EH758" s="25"/>
      <c r="EI758" s="25"/>
      <c r="EJ758" s="25"/>
      <c r="EK758" s="25"/>
      <c r="EL758" s="25"/>
      <c r="EM758" s="25"/>
      <c r="EN758" s="25"/>
      <c r="EO758" s="25"/>
      <c r="EP758" s="25"/>
      <c r="EQ758" s="25"/>
      <c r="ER758" s="25"/>
      <c r="ES758" s="25"/>
      <c r="ET758" s="25"/>
      <c r="EU758" s="25"/>
      <c r="EV758" s="25"/>
      <c r="EW758" s="25"/>
      <c r="EX758" s="25"/>
      <c r="EY758" s="25"/>
      <c r="EZ758" s="25"/>
      <c r="FA758" s="25"/>
      <c r="FB758" s="25"/>
      <c r="FC758" s="25"/>
      <c r="FD758" s="25"/>
      <c r="FE758" s="25"/>
      <c r="FF758" s="25"/>
      <c r="FG758" s="25"/>
      <c r="FH758" s="25"/>
      <c r="FI758" s="25"/>
      <c r="FJ758" s="25"/>
    </row>
    <row r="759" spans="1:166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  <c r="CX759" s="25"/>
      <c r="CY759" s="25"/>
      <c r="CZ759" s="25"/>
      <c r="DA759" s="25"/>
      <c r="DB759" s="25"/>
      <c r="DC759" s="25"/>
      <c r="DD759" s="25"/>
      <c r="DE759" s="25"/>
      <c r="DF759" s="25"/>
      <c r="DG759" s="25"/>
      <c r="DH759" s="25"/>
      <c r="DI759" s="25"/>
      <c r="DJ759" s="25"/>
      <c r="DK759" s="25"/>
      <c r="DL759" s="25"/>
      <c r="DM759" s="25"/>
      <c r="DN759" s="25"/>
      <c r="DO759" s="25"/>
      <c r="DP759" s="25"/>
      <c r="DQ759" s="25"/>
      <c r="DR759" s="25"/>
      <c r="DS759" s="25"/>
      <c r="DT759" s="25"/>
      <c r="DU759" s="25"/>
      <c r="DV759" s="25"/>
      <c r="DW759" s="25"/>
      <c r="DX759" s="25"/>
      <c r="DY759" s="25"/>
      <c r="DZ759" s="25"/>
      <c r="EA759" s="25"/>
      <c r="EB759" s="25"/>
      <c r="EC759" s="25"/>
      <c r="ED759" s="25"/>
      <c r="EE759" s="25"/>
      <c r="EF759" s="25"/>
      <c r="EG759" s="25"/>
      <c r="EH759" s="25"/>
      <c r="EI759" s="25"/>
      <c r="EJ759" s="25"/>
      <c r="EK759" s="25"/>
      <c r="EL759" s="25"/>
      <c r="EM759" s="25"/>
      <c r="EN759" s="25"/>
      <c r="EO759" s="25"/>
      <c r="EP759" s="25"/>
      <c r="EQ759" s="25"/>
      <c r="ER759" s="25"/>
      <c r="ES759" s="25"/>
      <c r="ET759" s="25"/>
      <c r="EU759" s="25"/>
      <c r="EV759" s="25"/>
      <c r="EW759" s="25"/>
      <c r="EX759" s="25"/>
      <c r="EY759" s="25"/>
      <c r="EZ759" s="25"/>
      <c r="FA759" s="25"/>
      <c r="FB759" s="25"/>
      <c r="FC759" s="25"/>
      <c r="FD759" s="25"/>
      <c r="FE759" s="25"/>
      <c r="FF759" s="25"/>
      <c r="FG759" s="25"/>
      <c r="FH759" s="25"/>
      <c r="FI759" s="25"/>
      <c r="FJ759" s="25"/>
    </row>
    <row r="760" spans="1:166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  <c r="CX760" s="25"/>
      <c r="CY760" s="25"/>
      <c r="CZ760" s="25"/>
      <c r="DA760" s="25"/>
      <c r="DB760" s="25"/>
      <c r="DC760" s="25"/>
      <c r="DD760" s="25"/>
      <c r="DE760" s="25"/>
      <c r="DF760" s="25"/>
      <c r="DG760" s="25"/>
      <c r="DH760" s="25"/>
      <c r="DI760" s="25"/>
      <c r="DJ760" s="25"/>
      <c r="DK760" s="25"/>
      <c r="DL760" s="25"/>
      <c r="DM760" s="25"/>
      <c r="DN760" s="25"/>
      <c r="DO760" s="25"/>
      <c r="DP760" s="25"/>
      <c r="DQ760" s="25"/>
      <c r="DR760" s="25"/>
      <c r="DS760" s="25"/>
      <c r="DT760" s="25"/>
      <c r="DU760" s="25"/>
      <c r="DV760" s="25"/>
      <c r="DW760" s="25"/>
      <c r="DX760" s="25"/>
      <c r="DY760" s="25"/>
      <c r="DZ760" s="25"/>
      <c r="EA760" s="25"/>
      <c r="EB760" s="25"/>
      <c r="EC760" s="25"/>
      <c r="ED760" s="25"/>
      <c r="EE760" s="25"/>
      <c r="EF760" s="25"/>
      <c r="EG760" s="25"/>
      <c r="EH760" s="25"/>
      <c r="EI760" s="25"/>
      <c r="EJ760" s="25"/>
      <c r="EK760" s="25"/>
      <c r="EL760" s="25"/>
      <c r="EM760" s="25"/>
      <c r="EN760" s="25"/>
      <c r="EO760" s="25"/>
      <c r="EP760" s="25"/>
      <c r="EQ760" s="25"/>
      <c r="ER760" s="25"/>
      <c r="ES760" s="25"/>
      <c r="ET760" s="25"/>
      <c r="EU760" s="25"/>
      <c r="EV760" s="25"/>
      <c r="EW760" s="25"/>
      <c r="EX760" s="25"/>
      <c r="EY760" s="25"/>
      <c r="EZ760" s="25"/>
      <c r="FA760" s="25"/>
      <c r="FB760" s="25"/>
      <c r="FC760" s="25"/>
      <c r="FD760" s="25"/>
      <c r="FE760" s="25"/>
      <c r="FF760" s="25"/>
      <c r="FG760" s="25"/>
      <c r="FH760" s="25"/>
      <c r="FI760" s="25"/>
      <c r="FJ760" s="25"/>
    </row>
    <row r="761" spans="1:166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  <c r="DK761" s="25"/>
      <c r="DL761" s="25"/>
      <c r="DM761" s="25"/>
      <c r="DN761" s="25"/>
      <c r="DO761" s="25"/>
      <c r="DP761" s="25"/>
      <c r="DQ761" s="25"/>
      <c r="DR761" s="25"/>
      <c r="DS761" s="25"/>
      <c r="DT761" s="25"/>
      <c r="DU761" s="25"/>
      <c r="DV761" s="25"/>
      <c r="DW761" s="25"/>
      <c r="DX761" s="25"/>
      <c r="DY761" s="25"/>
      <c r="DZ761" s="25"/>
      <c r="EA761" s="25"/>
      <c r="EB761" s="25"/>
      <c r="EC761" s="25"/>
      <c r="ED761" s="25"/>
      <c r="EE761" s="25"/>
      <c r="EF761" s="25"/>
      <c r="EG761" s="25"/>
      <c r="EH761" s="25"/>
      <c r="EI761" s="25"/>
      <c r="EJ761" s="25"/>
      <c r="EK761" s="25"/>
      <c r="EL761" s="25"/>
      <c r="EM761" s="25"/>
      <c r="EN761" s="25"/>
      <c r="EO761" s="25"/>
      <c r="EP761" s="25"/>
      <c r="EQ761" s="25"/>
      <c r="ER761" s="25"/>
      <c r="ES761" s="25"/>
      <c r="ET761" s="25"/>
      <c r="EU761" s="25"/>
      <c r="EV761" s="25"/>
      <c r="EW761" s="25"/>
      <c r="EX761" s="25"/>
      <c r="EY761" s="25"/>
      <c r="EZ761" s="25"/>
      <c r="FA761" s="25"/>
      <c r="FB761" s="25"/>
      <c r="FC761" s="25"/>
      <c r="FD761" s="25"/>
      <c r="FE761" s="25"/>
      <c r="FF761" s="25"/>
      <c r="FG761" s="25"/>
      <c r="FH761" s="25"/>
      <c r="FI761" s="25"/>
      <c r="FJ761" s="25"/>
    </row>
    <row r="762" spans="1:166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  <c r="CX762" s="25"/>
      <c r="CY762" s="25"/>
      <c r="CZ762" s="25"/>
      <c r="DA762" s="25"/>
      <c r="DB762" s="25"/>
      <c r="DC762" s="25"/>
      <c r="DD762" s="25"/>
      <c r="DE762" s="25"/>
      <c r="DF762" s="25"/>
      <c r="DG762" s="25"/>
      <c r="DH762" s="25"/>
      <c r="DI762" s="25"/>
      <c r="DJ762" s="25"/>
      <c r="DK762" s="25"/>
      <c r="DL762" s="25"/>
      <c r="DM762" s="25"/>
      <c r="DN762" s="25"/>
      <c r="DO762" s="25"/>
      <c r="DP762" s="25"/>
      <c r="DQ762" s="25"/>
      <c r="DR762" s="25"/>
      <c r="DS762" s="25"/>
      <c r="DT762" s="25"/>
      <c r="DU762" s="25"/>
      <c r="DV762" s="25"/>
      <c r="DW762" s="25"/>
      <c r="DX762" s="25"/>
      <c r="DY762" s="25"/>
      <c r="DZ762" s="25"/>
      <c r="EA762" s="25"/>
      <c r="EB762" s="25"/>
      <c r="EC762" s="25"/>
      <c r="ED762" s="25"/>
      <c r="EE762" s="25"/>
      <c r="EF762" s="25"/>
      <c r="EG762" s="25"/>
      <c r="EH762" s="25"/>
      <c r="EI762" s="25"/>
      <c r="EJ762" s="25"/>
      <c r="EK762" s="25"/>
      <c r="EL762" s="25"/>
      <c r="EM762" s="25"/>
      <c r="EN762" s="25"/>
      <c r="EO762" s="25"/>
      <c r="EP762" s="25"/>
      <c r="EQ762" s="25"/>
      <c r="ER762" s="25"/>
      <c r="ES762" s="25"/>
      <c r="ET762" s="25"/>
      <c r="EU762" s="25"/>
      <c r="EV762" s="25"/>
      <c r="EW762" s="25"/>
      <c r="EX762" s="25"/>
      <c r="EY762" s="25"/>
      <c r="EZ762" s="25"/>
      <c r="FA762" s="25"/>
      <c r="FB762" s="25"/>
      <c r="FC762" s="25"/>
      <c r="FD762" s="25"/>
      <c r="FE762" s="25"/>
      <c r="FF762" s="25"/>
      <c r="FG762" s="25"/>
      <c r="FH762" s="25"/>
      <c r="FI762" s="25"/>
      <c r="FJ762" s="25"/>
    </row>
    <row r="763" spans="1:166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  <c r="CX763" s="25"/>
      <c r="CY763" s="25"/>
      <c r="CZ763" s="25"/>
      <c r="DA763" s="25"/>
      <c r="DB763" s="25"/>
      <c r="DC763" s="25"/>
      <c r="DD763" s="25"/>
      <c r="DE763" s="25"/>
      <c r="DF763" s="25"/>
      <c r="DG763" s="25"/>
      <c r="DH763" s="25"/>
      <c r="DI763" s="25"/>
      <c r="DJ763" s="25"/>
      <c r="DK763" s="25"/>
      <c r="DL763" s="25"/>
      <c r="DM763" s="25"/>
      <c r="DN763" s="25"/>
      <c r="DO763" s="25"/>
      <c r="DP763" s="25"/>
      <c r="DQ763" s="25"/>
      <c r="DR763" s="25"/>
      <c r="DS763" s="25"/>
      <c r="DT763" s="25"/>
      <c r="DU763" s="25"/>
      <c r="DV763" s="25"/>
      <c r="DW763" s="25"/>
      <c r="DX763" s="25"/>
      <c r="DY763" s="25"/>
      <c r="DZ763" s="25"/>
      <c r="EA763" s="25"/>
      <c r="EB763" s="25"/>
      <c r="EC763" s="25"/>
      <c r="ED763" s="25"/>
      <c r="EE763" s="25"/>
      <c r="EF763" s="25"/>
      <c r="EG763" s="25"/>
      <c r="EH763" s="25"/>
      <c r="EI763" s="25"/>
      <c r="EJ763" s="25"/>
      <c r="EK763" s="25"/>
      <c r="EL763" s="25"/>
      <c r="EM763" s="25"/>
      <c r="EN763" s="25"/>
      <c r="EO763" s="25"/>
      <c r="EP763" s="25"/>
      <c r="EQ763" s="25"/>
      <c r="ER763" s="25"/>
      <c r="ES763" s="25"/>
      <c r="ET763" s="25"/>
      <c r="EU763" s="25"/>
      <c r="EV763" s="25"/>
      <c r="EW763" s="25"/>
      <c r="EX763" s="25"/>
      <c r="EY763" s="25"/>
      <c r="EZ763" s="25"/>
      <c r="FA763" s="25"/>
      <c r="FB763" s="25"/>
      <c r="FC763" s="25"/>
      <c r="FD763" s="25"/>
      <c r="FE763" s="25"/>
      <c r="FF763" s="25"/>
      <c r="FG763" s="25"/>
      <c r="FH763" s="25"/>
      <c r="FI763" s="25"/>
      <c r="FJ763" s="25"/>
    </row>
    <row r="764" spans="1:166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  <c r="FD764" s="25"/>
      <c r="FE764" s="25"/>
      <c r="FF764" s="25"/>
      <c r="FG764" s="25"/>
      <c r="FH764" s="25"/>
      <c r="FI764" s="25"/>
      <c r="FJ764" s="25"/>
    </row>
    <row r="765" spans="1:166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  <c r="CX765" s="25"/>
      <c r="CY765" s="25"/>
      <c r="CZ765" s="25"/>
      <c r="DA765" s="25"/>
      <c r="DB765" s="25"/>
      <c r="DC765" s="25"/>
      <c r="DD765" s="25"/>
      <c r="DE765" s="25"/>
      <c r="DF765" s="25"/>
      <c r="DG765" s="25"/>
      <c r="DH765" s="25"/>
      <c r="DI765" s="25"/>
      <c r="DJ765" s="25"/>
      <c r="DK765" s="25"/>
      <c r="DL765" s="25"/>
      <c r="DM765" s="25"/>
      <c r="DN765" s="25"/>
      <c r="DO765" s="25"/>
      <c r="DP765" s="25"/>
      <c r="DQ765" s="25"/>
      <c r="DR765" s="25"/>
      <c r="DS765" s="25"/>
      <c r="DT765" s="25"/>
      <c r="DU765" s="25"/>
      <c r="DV765" s="25"/>
      <c r="DW765" s="25"/>
      <c r="DX765" s="25"/>
      <c r="DY765" s="25"/>
      <c r="DZ765" s="25"/>
      <c r="EA765" s="25"/>
      <c r="EB765" s="25"/>
      <c r="EC765" s="25"/>
      <c r="ED765" s="25"/>
      <c r="EE765" s="25"/>
      <c r="EF765" s="25"/>
      <c r="EG765" s="25"/>
      <c r="EH765" s="25"/>
      <c r="EI765" s="25"/>
      <c r="EJ765" s="25"/>
      <c r="EK765" s="25"/>
      <c r="EL765" s="25"/>
      <c r="EM765" s="25"/>
      <c r="EN765" s="25"/>
      <c r="EO765" s="25"/>
      <c r="EP765" s="25"/>
      <c r="EQ765" s="25"/>
      <c r="ER765" s="25"/>
      <c r="ES765" s="25"/>
      <c r="ET765" s="25"/>
      <c r="EU765" s="25"/>
      <c r="EV765" s="25"/>
      <c r="EW765" s="25"/>
      <c r="EX765" s="25"/>
      <c r="EY765" s="25"/>
      <c r="EZ765" s="25"/>
      <c r="FA765" s="25"/>
      <c r="FB765" s="25"/>
      <c r="FC765" s="25"/>
      <c r="FD765" s="25"/>
      <c r="FE765" s="25"/>
      <c r="FF765" s="25"/>
      <c r="FG765" s="25"/>
      <c r="FH765" s="25"/>
      <c r="FI765" s="25"/>
      <c r="FJ765" s="25"/>
    </row>
    <row r="766" spans="1:1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  <c r="CX766" s="25"/>
      <c r="CY766" s="25"/>
      <c r="CZ766" s="25"/>
      <c r="DA766" s="25"/>
      <c r="DB766" s="25"/>
      <c r="DC766" s="25"/>
      <c r="DD766" s="25"/>
      <c r="DE766" s="25"/>
      <c r="DF766" s="25"/>
      <c r="DG766" s="25"/>
      <c r="DH766" s="25"/>
      <c r="DI766" s="25"/>
      <c r="DJ766" s="25"/>
      <c r="DK766" s="25"/>
      <c r="DL766" s="25"/>
      <c r="DM766" s="25"/>
      <c r="DN766" s="25"/>
      <c r="DO766" s="25"/>
      <c r="DP766" s="25"/>
      <c r="DQ766" s="25"/>
      <c r="DR766" s="25"/>
      <c r="DS766" s="25"/>
      <c r="DT766" s="25"/>
      <c r="DU766" s="25"/>
      <c r="DV766" s="25"/>
      <c r="DW766" s="25"/>
      <c r="DX766" s="25"/>
      <c r="DY766" s="25"/>
      <c r="DZ766" s="25"/>
      <c r="EA766" s="25"/>
      <c r="EB766" s="25"/>
      <c r="EC766" s="25"/>
      <c r="ED766" s="25"/>
      <c r="EE766" s="25"/>
      <c r="EF766" s="25"/>
      <c r="EG766" s="25"/>
      <c r="EH766" s="25"/>
      <c r="EI766" s="25"/>
      <c r="EJ766" s="25"/>
      <c r="EK766" s="25"/>
      <c r="EL766" s="25"/>
      <c r="EM766" s="25"/>
      <c r="EN766" s="25"/>
      <c r="EO766" s="25"/>
      <c r="EP766" s="25"/>
      <c r="EQ766" s="25"/>
      <c r="ER766" s="25"/>
      <c r="ES766" s="25"/>
      <c r="ET766" s="25"/>
      <c r="EU766" s="25"/>
      <c r="EV766" s="25"/>
      <c r="EW766" s="25"/>
      <c r="EX766" s="25"/>
      <c r="EY766" s="25"/>
      <c r="EZ766" s="25"/>
      <c r="FA766" s="25"/>
      <c r="FB766" s="25"/>
      <c r="FC766" s="25"/>
      <c r="FD766" s="25"/>
      <c r="FE766" s="25"/>
      <c r="FF766" s="25"/>
      <c r="FG766" s="25"/>
      <c r="FH766" s="25"/>
      <c r="FI766" s="25"/>
      <c r="FJ766" s="25"/>
    </row>
    <row r="767" spans="1:166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  <c r="CX767" s="25"/>
      <c r="CY767" s="25"/>
      <c r="CZ767" s="25"/>
      <c r="DA767" s="25"/>
      <c r="DB767" s="25"/>
      <c r="DC767" s="25"/>
      <c r="DD767" s="25"/>
      <c r="DE767" s="25"/>
      <c r="DF767" s="25"/>
      <c r="DG767" s="25"/>
      <c r="DH767" s="25"/>
      <c r="DI767" s="25"/>
      <c r="DJ767" s="25"/>
      <c r="DK767" s="25"/>
      <c r="DL767" s="25"/>
      <c r="DM767" s="25"/>
      <c r="DN767" s="25"/>
      <c r="DO767" s="25"/>
      <c r="DP767" s="25"/>
      <c r="DQ767" s="25"/>
      <c r="DR767" s="25"/>
      <c r="DS767" s="25"/>
      <c r="DT767" s="25"/>
      <c r="DU767" s="25"/>
      <c r="DV767" s="25"/>
      <c r="DW767" s="25"/>
      <c r="DX767" s="25"/>
      <c r="DY767" s="25"/>
      <c r="DZ767" s="25"/>
      <c r="EA767" s="25"/>
      <c r="EB767" s="25"/>
      <c r="EC767" s="25"/>
      <c r="ED767" s="25"/>
      <c r="EE767" s="25"/>
      <c r="EF767" s="25"/>
      <c r="EG767" s="25"/>
      <c r="EH767" s="25"/>
      <c r="EI767" s="25"/>
      <c r="EJ767" s="25"/>
      <c r="EK767" s="25"/>
      <c r="EL767" s="25"/>
      <c r="EM767" s="25"/>
      <c r="EN767" s="25"/>
      <c r="EO767" s="25"/>
      <c r="EP767" s="25"/>
      <c r="EQ767" s="25"/>
      <c r="ER767" s="25"/>
      <c r="ES767" s="25"/>
      <c r="ET767" s="25"/>
      <c r="EU767" s="25"/>
      <c r="EV767" s="25"/>
      <c r="EW767" s="25"/>
      <c r="EX767" s="25"/>
      <c r="EY767" s="25"/>
      <c r="EZ767" s="25"/>
      <c r="FA767" s="25"/>
      <c r="FB767" s="25"/>
      <c r="FC767" s="25"/>
      <c r="FD767" s="25"/>
      <c r="FE767" s="25"/>
      <c r="FF767" s="25"/>
      <c r="FG767" s="25"/>
      <c r="FH767" s="25"/>
      <c r="FI767" s="25"/>
      <c r="FJ767" s="25"/>
    </row>
    <row r="768" spans="1:166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  <c r="CX768" s="25"/>
      <c r="CY768" s="25"/>
      <c r="CZ768" s="25"/>
      <c r="DA768" s="25"/>
      <c r="DB768" s="25"/>
      <c r="DC768" s="25"/>
      <c r="DD768" s="25"/>
      <c r="DE768" s="25"/>
      <c r="DF768" s="25"/>
      <c r="DG768" s="25"/>
      <c r="DH768" s="25"/>
      <c r="DI768" s="25"/>
      <c r="DJ768" s="25"/>
      <c r="DK768" s="25"/>
      <c r="DL768" s="25"/>
      <c r="DM768" s="25"/>
      <c r="DN768" s="25"/>
      <c r="DO768" s="25"/>
      <c r="DP768" s="25"/>
      <c r="DQ768" s="25"/>
      <c r="DR768" s="25"/>
      <c r="DS768" s="25"/>
      <c r="DT768" s="25"/>
      <c r="DU768" s="25"/>
      <c r="DV768" s="25"/>
      <c r="DW768" s="25"/>
      <c r="DX768" s="25"/>
      <c r="DY768" s="25"/>
      <c r="DZ768" s="25"/>
      <c r="EA768" s="25"/>
      <c r="EB768" s="25"/>
      <c r="EC768" s="25"/>
      <c r="ED768" s="25"/>
      <c r="EE768" s="25"/>
      <c r="EF768" s="25"/>
      <c r="EG768" s="25"/>
      <c r="EH768" s="25"/>
      <c r="EI768" s="25"/>
      <c r="EJ768" s="25"/>
      <c r="EK768" s="25"/>
      <c r="EL768" s="25"/>
      <c r="EM768" s="25"/>
      <c r="EN768" s="25"/>
      <c r="EO768" s="25"/>
      <c r="EP768" s="25"/>
      <c r="EQ768" s="25"/>
      <c r="ER768" s="25"/>
      <c r="ES768" s="25"/>
      <c r="ET768" s="25"/>
      <c r="EU768" s="25"/>
      <c r="EV768" s="25"/>
      <c r="EW768" s="25"/>
      <c r="EX768" s="25"/>
      <c r="EY768" s="25"/>
      <c r="EZ768" s="25"/>
      <c r="FA768" s="25"/>
      <c r="FB768" s="25"/>
      <c r="FC768" s="25"/>
      <c r="FD768" s="25"/>
      <c r="FE768" s="25"/>
      <c r="FF768" s="25"/>
      <c r="FG768" s="25"/>
      <c r="FH768" s="25"/>
      <c r="FI768" s="25"/>
      <c r="FJ768" s="25"/>
    </row>
    <row r="769" spans="1:166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  <c r="CX769" s="25"/>
      <c r="CY769" s="25"/>
      <c r="CZ769" s="25"/>
      <c r="DA769" s="25"/>
      <c r="DB769" s="25"/>
      <c r="DC769" s="25"/>
      <c r="DD769" s="25"/>
      <c r="DE769" s="25"/>
      <c r="DF769" s="25"/>
      <c r="DG769" s="25"/>
      <c r="DH769" s="25"/>
      <c r="DI769" s="25"/>
      <c r="DJ769" s="25"/>
      <c r="DK769" s="25"/>
      <c r="DL769" s="25"/>
      <c r="DM769" s="25"/>
      <c r="DN769" s="25"/>
      <c r="DO769" s="25"/>
      <c r="DP769" s="25"/>
      <c r="DQ769" s="25"/>
      <c r="DR769" s="25"/>
      <c r="DS769" s="25"/>
      <c r="DT769" s="25"/>
      <c r="DU769" s="25"/>
      <c r="DV769" s="25"/>
      <c r="DW769" s="25"/>
      <c r="DX769" s="25"/>
      <c r="DY769" s="25"/>
      <c r="DZ769" s="25"/>
      <c r="EA769" s="25"/>
      <c r="EB769" s="25"/>
      <c r="EC769" s="25"/>
      <c r="ED769" s="25"/>
      <c r="EE769" s="25"/>
      <c r="EF769" s="25"/>
      <c r="EG769" s="25"/>
      <c r="EH769" s="25"/>
      <c r="EI769" s="25"/>
      <c r="EJ769" s="25"/>
      <c r="EK769" s="25"/>
      <c r="EL769" s="25"/>
      <c r="EM769" s="25"/>
      <c r="EN769" s="25"/>
      <c r="EO769" s="25"/>
      <c r="EP769" s="25"/>
      <c r="EQ769" s="25"/>
      <c r="ER769" s="25"/>
      <c r="ES769" s="25"/>
      <c r="ET769" s="25"/>
      <c r="EU769" s="25"/>
      <c r="EV769" s="25"/>
      <c r="EW769" s="25"/>
      <c r="EX769" s="25"/>
      <c r="EY769" s="25"/>
      <c r="EZ769" s="25"/>
      <c r="FA769" s="25"/>
      <c r="FB769" s="25"/>
      <c r="FC769" s="25"/>
      <c r="FD769" s="25"/>
      <c r="FE769" s="25"/>
      <c r="FF769" s="25"/>
      <c r="FG769" s="25"/>
      <c r="FH769" s="25"/>
      <c r="FI769" s="25"/>
      <c r="FJ769" s="25"/>
    </row>
    <row r="770" spans="1:166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  <c r="CX770" s="25"/>
      <c r="CY770" s="25"/>
      <c r="CZ770" s="25"/>
      <c r="DA770" s="25"/>
      <c r="DB770" s="25"/>
      <c r="DC770" s="25"/>
      <c r="DD770" s="25"/>
      <c r="DE770" s="25"/>
      <c r="DF770" s="25"/>
      <c r="DG770" s="25"/>
      <c r="DH770" s="25"/>
      <c r="DI770" s="25"/>
      <c r="DJ770" s="25"/>
      <c r="DK770" s="25"/>
      <c r="DL770" s="25"/>
      <c r="DM770" s="25"/>
      <c r="DN770" s="25"/>
      <c r="DO770" s="25"/>
      <c r="DP770" s="25"/>
      <c r="DQ770" s="25"/>
      <c r="DR770" s="25"/>
      <c r="DS770" s="25"/>
      <c r="DT770" s="25"/>
      <c r="DU770" s="25"/>
      <c r="DV770" s="25"/>
      <c r="DW770" s="25"/>
      <c r="DX770" s="25"/>
      <c r="DY770" s="25"/>
      <c r="DZ770" s="25"/>
      <c r="EA770" s="25"/>
      <c r="EB770" s="25"/>
      <c r="EC770" s="25"/>
      <c r="ED770" s="25"/>
      <c r="EE770" s="25"/>
      <c r="EF770" s="25"/>
      <c r="EG770" s="25"/>
      <c r="EH770" s="25"/>
      <c r="EI770" s="25"/>
      <c r="EJ770" s="25"/>
      <c r="EK770" s="25"/>
      <c r="EL770" s="25"/>
      <c r="EM770" s="25"/>
      <c r="EN770" s="25"/>
      <c r="EO770" s="25"/>
      <c r="EP770" s="25"/>
      <c r="EQ770" s="25"/>
      <c r="ER770" s="25"/>
      <c r="ES770" s="25"/>
      <c r="ET770" s="25"/>
      <c r="EU770" s="25"/>
      <c r="EV770" s="25"/>
      <c r="EW770" s="25"/>
      <c r="EX770" s="25"/>
      <c r="EY770" s="25"/>
      <c r="EZ770" s="25"/>
      <c r="FA770" s="25"/>
      <c r="FB770" s="25"/>
      <c r="FC770" s="25"/>
      <c r="FD770" s="25"/>
      <c r="FE770" s="25"/>
      <c r="FF770" s="25"/>
      <c r="FG770" s="25"/>
      <c r="FH770" s="25"/>
      <c r="FI770" s="25"/>
      <c r="FJ770" s="25"/>
    </row>
    <row r="771" spans="1:166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  <c r="CX771" s="25"/>
      <c r="CY771" s="25"/>
      <c r="CZ771" s="25"/>
      <c r="DA771" s="25"/>
      <c r="DB771" s="25"/>
      <c r="DC771" s="25"/>
      <c r="DD771" s="25"/>
      <c r="DE771" s="25"/>
      <c r="DF771" s="25"/>
      <c r="DG771" s="25"/>
      <c r="DH771" s="25"/>
      <c r="DI771" s="25"/>
      <c r="DJ771" s="25"/>
      <c r="DK771" s="25"/>
      <c r="DL771" s="25"/>
      <c r="DM771" s="25"/>
      <c r="DN771" s="25"/>
      <c r="DO771" s="25"/>
      <c r="DP771" s="25"/>
      <c r="DQ771" s="25"/>
      <c r="DR771" s="25"/>
      <c r="DS771" s="25"/>
      <c r="DT771" s="25"/>
      <c r="DU771" s="25"/>
      <c r="DV771" s="25"/>
      <c r="DW771" s="25"/>
      <c r="DX771" s="25"/>
      <c r="DY771" s="25"/>
      <c r="DZ771" s="25"/>
      <c r="EA771" s="25"/>
      <c r="EB771" s="25"/>
      <c r="EC771" s="25"/>
      <c r="ED771" s="25"/>
      <c r="EE771" s="25"/>
      <c r="EF771" s="25"/>
      <c r="EG771" s="25"/>
      <c r="EH771" s="25"/>
      <c r="EI771" s="25"/>
      <c r="EJ771" s="25"/>
      <c r="EK771" s="25"/>
      <c r="EL771" s="25"/>
      <c r="EM771" s="25"/>
      <c r="EN771" s="25"/>
      <c r="EO771" s="25"/>
      <c r="EP771" s="25"/>
      <c r="EQ771" s="25"/>
      <c r="ER771" s="25"/>
      <c r="ES771" s="25"/>
      <c r="ET771" s="25"/>
      <c r="EU771" s="25"/>
      <c r="EV771" s="25"/>
      <c r="EW771" s="25"/>
      <c r="EX771" s="25"/>
      <c r="EY771" s="25"/>
      <c r="EZ771" s="25"/>
      <c r="FA771" s="25"/>
      <c r="FB771" s="25"/>
      <c r="FC771" s="25"/>
      <c r="FD771" s="25"/>
      <c r="FE771" s="25"/>
      <c r="FF771" s="25"/>
      <c r="FG771" s="25"/>
      <c r="FH771" s="25"/>
      <c r="FI771" s="25"/>
      <c r="FJ771" s="25"/>
    </row>
    <row r="772" spans="1:166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  <c r="CX772" s="25"/>
      <c r="CY772" s="25"/>
      <c r="CZ772" s="25"/>
      <c r="DA772" s="25"/>
      <c r="DB772" s="25"/>
      <c r="DC772" s="25"/>
      <c r="DD772" s="25"/>
      <c r="DE772" s="25"/>
      <c r="DF772" s="25"/>
      <c r="DG772" s="25"/>
      <c r="DH772" s="25"/>
      <c r="DI772" s="25"/>
      <c r="DJ772" s="25"/>
      <c r="DK772" s="25"/>
      <c r="DL772" s="25"/>
      <c r="DM772" s="25"/>
      <c r="DN772" s="25"/>
      <c r="DO772" s="25"/>
      <c r="DP772" s="25"/>
      <c r="DQ772" s="25"/>
      <c r="DR772" s="25"/>
      <c r="DS772" s="25"/>
      <c r="DT772" s="25"/>
      <c r="DU772" s="25"/>
      <c r="DV772" s="25"/>
      <c r="DW772" s="25"/>
      <c r="DX772" s="25"/>
      <c r="DY772" s="25"/>
      <c r="DZ772" s="25"/>
      <c r="EA772" s="25"/>
      <c r="EB772" s="25"/>
      <c r="EC772" s="25"/>
      <c r="ED772" s="25"/>
      <c r="EE772" s="25"/>
      <c r="EF772" s="25"/>
      <c r="EG772" s="25"/>
      <c r="EH772" s="25"/>
      <c r="EI772" s="25"/>
      <c r="EJ772" s="25"/>
      <c r="EK772" s="25"/>
      <c r="EL772" s="25"/>
      <c r="EM772" s="25"/>
      <c r="EN772" s="25"/>
      <c r="EO772" s="25"/>
      <c r="EP772" s="25"/>
      <c r="EQ772" s="25"/>
      <c r="ER772" s="25"/>
      <c r="ES772" s="25"/>
      <c r="ET772" s="25"/>
      <c r="EU772" s="25"/>
      <c r="EV772" s="25"/>
      <c r="EW772" s="25"/>
      <c r="EX772" s="25"/>
      <c r="EY772" s="25"/>
      <c r="EZ772" s="25"/>
      <c r="FA772" s="25"/>
      <c r="FB772" s="25"/>
      <c r="FC772" s="25"/>
      <c r="FD772" s="25"/>
      <c r="FE772" s="25"/>
      <c r="FF772" s="25"/>
      <c r="FG772" s="25"/>
      <c r="FH772" s="25"/>
      <c r="FI772" s="25"/>
      <c r="FJ772" s="25"/>
    </row>
    <row r="773" spans="1:166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  <c r="CX773" s="25"/>
      <c r="CY773" s="25"/>
      <c r="CZ773" s="25"/>
      <c r="DA773" s="25"/>
      <c r="DB773" s="25"/>
      <c r="DC773" s="25"/>
      <c r="DD773" s="25"/>
      <c r="DE773" s="25"/>
      <c r="DF773" s="25"/>
      <c r="DG773" s="25"/>
      <c r="DH773" s="25"/>
      <c r="DI773" s="25"/>
      <c r="DJ773" s="25"/>
      <c r="DK773" s="25"/>
      <c r="DL773" s="25"/>
      <c r="DM773" s="25"/>
      <c r="DN773" s="25"/>
      <c r="DO773" s="25"/>
      <c r="DP773" s="25"/>
      <c r="DQ773" s="25"/>
      <c r="DR773" s="25"/>
      <c r="DS773" s="25"/>
      <c r="DT773" s="25"/>
      <c r="DU773" s="25"/>
      <c r="DV773" s="25"/>
      <c r="DW773" s="25"/>
      <c r="DX773" s="25"/>
      <c r="DY773" s="25"/>
      <c r="DZ773" s="25"/>
      <c r="EA773" s="25"/>
      <c r="EB773" s="25"/>
      <c r="EC773" s="25"/>
      <c r="ED773" s="25"/>
      <c r="EE773" s="25"/>
      <c r="EF773" s="25"/>
      <c r="EG773" s="25"/>
      <c r="EH773" s="25"/>
      <c r="EI773" s="25"/>
      <c r="EJ773" s="25"/>
      <c r="EK773" s="25"/>
      <c r="EL773" s="25"/>
      <c r="EM773" s="25"/>
      <c r="EN773" s="25"/>
      <c r="EO773" s="25"/>
      <c r="EP773" s="25"/>
      <c r="EQ773" s="25"/>
      <c r="ER773" s="25"/>
      <c r="ES773" s="25"/>
      <c r="ET773" s="25"/>
      <c r="EU773" s="25"/>
      <c r="EV773" s="25"/>
      <c r="EW773" s="25"/>
      <c r="EX773" s="25"/>
      <c r="EY773" s="25"/>
      <c r="EZ773" s="25"/>
      <c r="FA773" s="25"/>
      <c r="FB773" s="25"/>
      <c r="FC773" s="25"/>
      <c r="FD773" s="25"/>
      <c r="FE773" s="25"/>
      <c r="FF773" s="25"/>
      <c r="FG773" s="25"/>
      <c r="FH773" s="25"/>
      <c r="FI773" s="25"/>
      <c r="FJ773" s="25"/>
    </row>
    <row r="774" spans="1:166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  <c r="CX774" s="25"/>
      <c r="CY774" s="25"/>
      <c r="CZ774" s="25"/>
      <c r="DA774" s="25"/>
      <c r="DB774" s="25"/>
      <c r="DC774" s="25"/>
      <c r="DD774" s="25"/>
      <c r="DE774" s="25"/>
      <c r="DF774" s="25"/>
      <c r="DG774" s="25"/>
      <c r="DH774" s="25"/>
      <c r="DI774" s="25"/>
      <c r="DJ774" s="25"/>
      <c r="DK774" s="25"/>
      <c r="DL774" s="25"/>
      <c r="DM774" s="25"/>
      <c r="DN774" s="25"/>
      <c r="DO774" s="25"/>
      <c r="DP774" s="25"/>
      <c r="DQ774" s="25"/>
      <c r="DR774" s="25"/>
      <c r="DS774" s="25"/>
      <c r="DT774" s="25"/>
      <c r="DU774" s="25"/>
      <c r="DV774" s="25"/>
      <c r="DW774" s="25"/>
      <c r="DX774" s="25"/>
      <c r="DY774" s="25"/>
      <c r="DZ774" s="25"/>
      <c r="EA774" s="25"/>
      <c r="EB774" s="25"/>
      <c r="EC774" s="25"/>
      <c r="ED774" s="25"/>
      <c r="EE774" s="25"/>
      <c r="EF774" s="25"/>
      <c r="EG774" s="25"/>
      <c r="EH774" s="25"/>
      <c r="EI774" s="25"/>
      <c r="EJ774" s="25"/>
      <c r="EK774" s="25"/>
      <c r="EL774" s="25"/>
      <c r="EM774" s="25"/>
      <c r="EN774" s="25"/>
      <c r="EO774" s="25"/>
      <c r="EP774" s="25"/>
      <c r="EQ774" s="25"/>
      <c r="ER774" s="25"/>
      <c r="ES774" s="25"/>
      <c r="ET774" s="25"/>
      <c r="EU774" s="25"/>
      <c r="EV774" s="25"/>
      <c r="EW774" s="25"/>
      <c r="EX774" s="25"/>
      <c r="EY774" s="25"/>
      <c r="EZ774" s="25"/>
      <c r="FA774" s="25"/>
      <c r="FB774" s="25"/>
      <c r="FC774" s="25"/>
      <c r="FD774" s="25"/>
      <c r="FE774" s="25"/>
      <c r="FF774" s="25"/>
      <c r="FG774" s="25"/>
      <c r="FH774" s="25"/>
      <c r="FI774" s="25"/>
      <c r="FJ774" s="25"/>
    </row>
    <row r="775" spans="1:166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  <c r="CX775" s="25"/>
      <c r="CY775" s="25"/>
      <c r="CZ775" s="25"/>
      <c r="DA775" s="25"/>
      <c r="DB775" s="25"/>
      <c r="DC775" s="25"/>
      <c r="DD775" s="25"/>
      <c r="DE775" s="25"/>
      <c r="DF775" s="25"/>
      <c r="DG775" s="25"/>
      <c r="DH775" s="25"/>
      <c r="DI775" s="25"/>
      <c r="DJ775" s="25"/>
      <c r="DK775" s="25"/>
      <c r="DL775" s="25"/>
      <c r="DM775" s="25"/>
      <c r="DN775" s="25"/>
      <c r="DO775" s="25"/>
      <c r="DP775" s="25"/>
      <c r="DQ775" s="25"/>
      <c r="DR775" s="25"/>
      <c r="DS775" s="25"/>
      <c r="DT775" s="25"/>
      <c r="DU775" s="25"/>
      <c r="DV775" s="25"/>
      <c r="DW775" s="25"/>
      <c r="DX775" s="25"/>
      <c r="DY775" s="25"/>
      <c r="DZ775" s="25"/>
      <c r="EA775" s="25"/>
      <c r="EB775" s="25"/>
      <c r="EC775" s="25"/>
      <c r="ED775" s="25"/>
      <c r="EE775" s="25"/>
      <c r="EF775" s="25"/>
      <c r="EG775" s="25"/>
      <c r="EH775" s="25"/>
      <c r="EI775" s="25"/>
      <c r="EJ775" s="25"/>
      <c r="EK775" s="25"/>
      <c r="EL775" s="25"/>
      <c r="EM775" s="25"/>
      <c r="EN775" s="25"/>
      <c r="EO775" s="25"/>
      <c r="EP775" s="25"/>
      <c r="EQ775" s="25"/>
      <c r="ER775" s="25"/>
      <c r="ES775" s="25"/>
      <c r="ET775" s="25"/>
      <c r="EU775" s="25"/>
      <c r="EV775" s="25"/>
      <c r="EW775" s="25"/>
      <c r="EX775" s="25"/>
      <c r="EY775" s="25"/>
      <c r="EZ775" s="25"/>
      <c r="FA775" s="25"/>
      <c r="FB775" s="25"/>
      <c r="FC775" s="25"/>
      <c r="FD775" s="25"/>
      <c r="FE775" s="25"/>
      <c r="FF775" s="25"/>
      <c r="FG775" s="25"/>
      <c r="FH775" s="25"/>
      <c r="FI775" s="25"/>
      <c r="FJ775" s="25"/>
    </row>
    <row r="776" spans="1:16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  <c r="CX776" s="25"/>
      <c r="CY776" s="25"/>
      <c r="CZ776" s="25"/>
      <c r="DA776" s="25"/>
      <c r="DB776" s="25"/>
      <c r="DC776" s="25"/>
      <c r="DD776" s="25"/>
      <c r="DE776" s="25"/>
      <c r="DF776" s="25"/>
      <c r="DG776" s="25"/>
      <c r="DH776" s="25"/>
      <c r="DI776" s="25"/>
      <c r="DJ776" s="25"/>
      <c r="DK776" s="25"/>
      <c r="DL776" s="25"/>
      <c r="DM776" s="25"/>
      <c r="DN776" s="25"/>
      <c r="DO776" s="25"/>
      <c r="DP776" s="25"/>
      <c r="DQ776" s="25"/>
      <c r="DR776" s="25"/>
      <c r="DS776" s="25"/>
      <c r="DT776" s="25"/>
      <c r="DU776" s="25"/>
      <c r="DV776" s="25"/>
      <c r="DW776" s="25"/>
      <c r="DX776" s="25"/>
      <c r="DY776" s="25"/>
      <c r="DZ776" s="25"/>
      <c r="EA776" s="25"/>
      <c r="EB776" s="25"/>
      <c r="EC776" s="25"/>
      <c r="ED776" s="25"/>
      <c r="EE776" s="25"/>
      <c r="EF776" s="25"/>
      <c r="EG776" s="25"/>
      <c r="EH776" s="25"/>
      <c r="EI776" s="25"/>
      <c r="EJ776" s="25"/>
      <c r="EK776" s="25"/>
      <c r="EL776" s="25"/>
      <c r="EM776" s="25"/>
      <c r="EN776" s="25"/>
      <c r="EO776" s="25"/>
      <c r="EP776" s="25"/>
      <c r="EQ776" s="25"/>
      <c r="ER776" s="25"/>
      <c r="ES776" s="25"/>
      <c r="ET776" s="25"/>
      <c r="EU776" s="25"/>
      <c r="EV776" s="25"/>
      <c r="EW776" s="25"/>
      <c r="EX776" s="25"/>
      <c r="EY776" s="25"/>
      <c r="EZ776" s="25"/>
      <c r="FA776" s="25"/>
      <c r="FB776" s="25"/>
      <c r="FC776" s="25"/>
      <c r="FD776" s="25"/>
      <c r="FE776" s="25"/>
      <c r="FF776" s="25"/>
      <c r="FG776" s="25"/>
      <c r="FH776" s="25"/>
      <c r="FI776" s="25"/>
      <c r="FJ776" s="25"/>
    </row>
    <row r="777" spans="1:166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  <c r="CX777" s="25"/>
      <c r="CY777" s="25"/>
      <c r="CZ777" s="25"/>
      <c r="DA777" s="25"/>
      <c r="DB777" s="25"/>
      <c r="DC777" s="25"/>
      <c r="DD777" s="25"/>
      <c r="DE777" s="25"/>
      <c r="DF777" s="25"/>
      <c r="DG777" s="25"/>
      <c r="DH777" s="25"/>
      <c r="DI777" s="25"/>
      <c r="DJ777" s="25"/>
      <c r="DK777" s="25"/>
      <c r="DL777" s="25"/>
      <c r="DM777" s="25"/>
      <c r="DN777" s="25"/>
      <c r="DO777" s="25"/>
      <c r="DP777" s="25"/>
      <c r="DQ777" s="25"/>
      <c r="DR777" s="25"/>
      <c r="DS777" s="25"/>
      <c r="DT777" s="25"/>
      <c r="DU777" s="25"/>
      <c r="DV777" s="25"/>
      <c r="DW777" s="25"/>
      <c r="DX777" s="25"/>
      <c r="DY777" s="25"/>
      <c r="DZ777" s="25"/>
      <c r="EA777" s="25"/>
      <c r="EB777" s="25"/>
      <c r="EC777" s="25"/>
      <c r="ED777" s="25"/>
      <c r="EE777" s="25"/>
      <c r="EF777" s="25"/>
      <c r="EG777" s="25"/>
      <c r="EH777" s="25"/>
      <c r="EI777" s="25"/>
      <c r="EJ777" s="25"/>
      <c r="EK777" s="25"/>
      <c r="EL777" s="25"/>
      <c r="EM777" s="25"/>
      <c r="EN777" s="25"/>
      <c r="EO777" s="25"/>
      <c r="EP777" s="25"/>
      <c r="EQ777" s="25"/>
      <c r="ER777" s="25"/>
      <c r="ES777" s="25"/>
      <c r="ET777" s="25"/>
      <c r="EU777" s="25"/>
      <c r="EV777" s="25"/>
      <c r="EW777" s="25"/>
      <c r="EX777" s="25"/>
      <c r="EY777" s="25"/>
      <c r="EZ777" s="25"/>
      <c r="FA777" s="25"/>
      <c r="FB777" s="25"/>
      <c r="FC777" s="25"/>
      <c r="FD777" s="25"/>
      <c r="FE777" s="25"/>
      <c r="FF777" s="25"/>
      <c r="FG777" s="25"/>
      <c r="FH777" s="25"/>
      <c r="FI777" s="25"/>
      <c r="FJ777" s="25"/>
    </row>
    <row r="778" spans="1:166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  <c r="CX778" s="25"/>
      <c r="CY778" s="25"/>
      <c r="CZ778" s="25"/>
      <c r="DA778" s="25"/>
      <c r="DB778" s="25"/>
      <c r="DC778" s="25"/>
      <c r="DD778" s="25"/>
      <c r="DE778" s="25"/>
      <c r="DF778" s="25"/>
      <c r="DG778" s="25"/>
      <c r="DH778" s="25"/>
      <c r="DI778" s="25"/>
      <c r="DJ778" s="25"/>
      <c r="DK778" s="25"/>
      <c r="DL778" s="25"/>
      <c r="DM778" s="25"/>
      <c r="DN778" s="25"/>
      <c r="DO778" s="25"/>
      <c r="DP778" s="25"/>
      <c r="DQ778" s="25"/>
      <c r="DR778" s="25"/>
      <c r="DS778" s="25"/>
      <c r="DT778" s="25"/>
      <c r="DU778" s="25"/>
      <c r="DV778" s="25"/>
      <c r="DW778" s="25"/>
      <c r="DX778" s="25"/>
      <c r="DY778" s="25"/>
      <c r="DZ778" s="25"/>
      <c r="EA778" s="25"/>
      <c r="EB778" s="25"/>
      <c r="EC778" s="25"/>
      <c r="ED778" s="25"/>
      <c r="EE778" s="25"/>
      <c r="EF778" s="25"/>
      <c r="EG778" s="25"/>
      <c r="EH778" s="25"/>
      <c r="EI778" s="25"/>
      <c r="EJ778" s="25"/>
      <c r="EK778" s="25"/>
      <c r="EL778" s="25"/>
      <c r="EM778" s="25"/>
      <c r="EN778" s="25"/>
      <c r="EO778" s="25"/>
      <c r="EP778" s="25"/>
      <c r="EQ778" s="25"/>
      <c r="ER778" s="25"/>
      <c r="ES778" s="25"/>
      <c r="ET778" s="25"/>
      <c r="EU778" s="25"/>
      <c r="EV778" s="25"/>
      <c r="EW778" s="25"/>
      <c r="EX778" s="25"/>
      <c r="EY778" s="25"/>
      <c r="EZ778" s="25"/>
      <c r="FA778" s="25"/>
      <c r="FB778" s="25"/>
      <c r="FC778" s="25"/>
      <c r="FD778" s="25"/>
      <c r="FE778" s="25"/>
      <c r="FF778" s="25"/>
      <c r="FG778" s="25"/>
      <c r="FH778" s="25"/>
      <c r="FI778" s="25"/>
      <c r="FJ778" s="25"/>
    </row>
    <row r="779" spans="1:166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  <c r="CX779" s="25"/>
      <c r="CY779" s="25"/>
      <c r="CZ779" s="25"/>
      <c r="DA779" s="25"/>
      <c r="DB779" s="25"/>
      <c r="DC779" s="25"/>
      <c r="DD779" s="25"/>
      <c r="DE779" s="25"/>
      <c r="DF779" s="25"/>
      <c r="DG779" s="25"/>
      <c r="DH779" s="25"/>
      <c r="DI779" s="25"/>
      <c r="DJ779" s="25"/>
      <c r="DK779" s="25"/>
      <c r="DL779" s="25"/>
      <c r="DM779" s="25"/>
      <c r="DN779" s="25"/>
      <c r="DO779" s="25"/>
      <c r="DP779" s="25"/>
      <c r="DQ779" s="25"/>
      <c r="DR779" s="25"/>
      <c r="DS779" s="25"/>
      <c r="DT779" s="25"/>
      <c r="DU779" s="25"/>
      <c r="DV779" s="25"/>
      <c r="DW779" s="25"/>
      <c r="DX779" s="25"/>
      <c r="DY779" s="25"/>
      <c r="DZ779" s="25"/>
      <c r="EA779" s="25"/>
      <c r="EB779" s="25"/>
      <c r="EC779" s="25"/>
      <c r="ED779" s="25"/>
      <c r="EE779" s="25"/>
      <c r="EF779" s="25"/>
      <c r="EG779" s="25"/>
      <c r="EH779" s="25"/>
      <c r="EI779" s="25"/>
      <c r="EJ779" s="25"/>
      <c r="EK779" s="25"/>
      <c r="EL779" s="25"/>
      <c r="EM779" s="25"/>
      <c r="EN779" s="25"/>
      <c r="EO779" s="25"/>
      <c r="EP779" s="25"/>
      <c r="EQ779" s="25"/>
      <c r="ER779" s="25"/>
      <c r="ES779" s="25"/>
      <c r="ET779" s="25"/>
      <c r="EU779" s="25"/>
      <c r="EV779" s="25"/>
      <c r="EW779" s="25"/>
      <c r="EX779" s="25"/>
      <c r="EY779" s="25"/>
      <c r="EZ779" s="25"/>
      <c r="FA779" s="25"/>
      <c r="FB779" s="25"/>
      <c r="FC779" s="25"/>
      <c r="FD779" s="25"/>
      <c r="FE779" s="25"/>
      <c r="FF779" s="25"/>
      <c r="FG779" s="25"/>
      <c r="FH779" s="25"/>
      <c r="FI779" s="25"/>
      <c r="FJ779" s="25"/>
    </row>
    <row r="780" spans="1:166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  <c r="CX780" s="25"/>
      <c r="CY780" s="25"/>
      <c r="CZ780" s="25"/>
      <c r="DA780" s="25"/>
      <c r="DB780" s="25"/>
      <c r="DC780" s="25"/>
      <c r="DD780" s="25"/>
      <c r="DE780" s="25"/>
      <c r="DF780" s="25"/>
      <c r="DG780" s="25"/>
      <c r="DH780" s="25"/>
      <c r="DI780" s="25"/>
      <c r="DJ780" s="25"/>
      <c r="DK780" s="25"/>
      <c r="DL780" s="25"/>
      <c r="DM780" s="25"/>
      <c r="DN780" s="25"/>
      <c r="DO780" s="25"/>
      <c r="DP780" s="25"/>
      <c r="DQ780" s="25"/>
      <c r="DR780" s="25"/>
      <c r="DS780" s="25"/>
      <c r="DT780" s="25"/>
      <c r="DU780" s="25"/>
      <c r="DV780" s="25"/>
      <c r="DW780" s="25"/>
      <c r="DX780" s="25"/>
      <c r="DY780" s="25"/>
      <c r="DZ780" s="25"/>
      <c r="EA780" s="25"/>
      <c r="EB780" s="25"/>
      <c r="EC780" s="25"/>
      <c r="ED780" s="25"/>
      <c r="EE780" s="25"/>
      <c r="EF780" s="25"/>
      <c r="EG780" s="25"/>
      <c r="EH780" s="25"/>
      <c r="EI780" s="25"/>
      <c r="EJ780" s="25"/>
      <c r="EK780" s="25"/>
      <c r="EL780" s="25"/>
      <c r="EM780" s="25"/>
      <c r="EN780" s="25"/>
      <c r="EO780" s="25"/>
      <c r="EP780" s="25"/>
      <c r="EQ780" s="25"/>
      <c r="ER780" s="25"/>
      <c r="ES780" s="25"/>
      <c r="ET780" s="25"/>
      <c r="EU780" s="25"/>
      <c r="EV780" s="25"/>
      <c r="EW780" s="25"/>
      <c r="EX780" s="25"/>
      <c r="EY780" s="25"/>
      <c r="EZ780" s="25"/>
      <c r="FA780" s="25"/>
      <c r="FB780" s="25"/>
      <c r="FC780" s="25"/>
      <c r="FD780" s="25"/>
      <c r="FE780" s="25"/>
      <c r="FF780" s="25"/>
      <c r="FG780" s="25"/>
      <c r="FH780" s="25"/>
      <c r="FI780" s="25"/>
      <c r="FJ780" s="25"/>
    </row>
    <row r="781" spans="1:166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  <c r="CX781" s="25"/>
      <c r="CY781" s="25"/>
      <c r="CZ781" s="25"/>
      <c r="DA781" s="25"/>
      <c r="DB781" s="25"/>
      <c r="DC781" s="25"/>
      <c r="DD781" s="25"/>
      <c r="DE781" s="25"/>
      <c r="DF781" s="25"/>
      <c r="DG781" s="25"/>
      <c r="DH781" s="25"/>
      <c r="DI781" s="25"/>
      <c r="DJ781" s="25"/>
      <c r="DK781" s="25"/>
      <c r="DL781" s="25"/>
      <c r="DM781" s="25"/>
      <c r="DN781" s="25"/>
      <c r="DO781" s="25"/>
      <c r="DP781" s="25"/>
      <c r="DQ781" s="25"/>
      <c r="DR781" s="25"/>
      <c r="DS781" s="25"/>
      <c r="DT781" s="25"/>
      <c r="DU781" s="25"/>
      <c r="DV781" s="25"/>
      <c r="DW781" s="25"/>
      <c r="DX781" s="25"/>
      <c r="DY781" s="25"/>
      <c r="DZ781" s="25"/>
      <c r="EA781" s="25"/>
      <c r="EB781" s="25"/>
      <c r="EC781" s="25"/>
      <c r="ED781" s="25"/>
      <c r="EE781" s="25"/>
      <c r="EF781" s="25"/>
      <c r="EG781" s="25"/>
      <c r="EH781" s="25"/>
      <c r="EI781" s="25"/>
      <c r="EJ781" s="25"/>
      <c r="EK781" s="25"/>
      <c r="EL781" s="25"/>
      <c r="EM781" s="25"/>
      <c r="EN781" s="25"/>
      <c r="EO781" s="25"/>
      <c r="EP781" s="25"/>
      <c r="EQ781" s="25"/>
      <c r="ER781" s="25"/>
      <c r="ES781" s="25"/>
      <c r="ET781" s="25"/>
      <c r="EU781" s="25"/>
      <c r="EV781" s="25"/>
      <c r="EW781" s="25"/>
      <c r="EX781" s="25"/>
      <c r="EY781" s="25"/>
      <c r="EZ781" s="25"/>
      <c r="FA781" s="25"/>
      <c r="FB781" s="25"/>
      <c r="FC781" s="25"/>
      <c r="FD781" s="25"/>
      <c r="FE781" s="25"/>
      <c r="FF781" s="25"/>
      <c r="FG781" s="25"/>
      <c r="FH781" s="25"/>
      <c r="FI781" s="25"/>
      <c r="FJ781" s="25"/>
    </row>
    <row r="782" spans="1:166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  <c r="CX782" s="25"/>
      <c r="CY782" s="25"/>
      <c r="CZ782" s="25"/>
      <c r="DA782" s="25"/>
      <c r="DB782" s="25"/>
      <c r="DC782" s="25"/>
      <c r="DD782" s="25"/>
      <c r="DE782" s="25"/>
      <c r="DF782" s="25"/>
      <c r="DG782" s="25"/>
      <c r="DH782" s="25"/>
      <c r="DI782" s="25"/>
      <c r="DJ782" s="25"/>
      <c r="DK782" s="25"/>
      <c r="DL782" s="25"/>
      <c r="DM782" s="25"/>
      <c r="DN782" s="25"/>
      <c r="DO782" s="25"/>
      <c r="DP782" s="25"/>
      <c r="DQ782" s="25"/>
      <c r="DR782" s="25"/>
      <c r="DS782" s="25"/>
      <c r="DT782" s="25"/>
      <c r="DU782" s="25"/>
      <c r="DV782" s="25"/>
      <c r="DW782" s="25"/>
      <c r="DX782" s="25"/>
      <c r="DY782" s="25"/>
      <c r="DZ782" s="25"/>
      <c r="EA782" s="25"/>
      <c r="EB782" s="25"/>
      <c r="EC782" s="25"/>
      <c r="ED782" s="25"/>
      <c r="EE782" s="25"/>
      <c r="EF782" s="25"/>
      <c r="EG782" s="25"/>
      <c r="EH782" s="25"/>
      <c r="EI782" s="25"/>
      <c r="EJ782" s="25"/>
      <c r="EK782" s="25"/>
      <c r="EL782" s="25"/>
      <c r="EM782" s="25"/>
      <c r="EN782" s="25"/>
      <c r="EO782" s="25"/>
      <c r="EP782" s="25"/>
      <c r="EQ782" s="25"/>
      <c r="ER782" s="25"/>
      <c r="ES782" s="25"/>
      <c r="ET782" s="25"/>
      <c r="EU782" s="25"/>
      <c r="EV782" s="25"/>
      <c r="EW782" s="25"/>
      <c r="EX782" s="25"/>
      <c r="EY782" s="25"/>
      <c r="EZ782" s="25"/>
      <c r="FA782" s="25"/>
      <c r="FB782" s="25"/>
      <c r="FC782" s="25"/>
      <c r="FD782" s="25"/>
      <c r="FE782" s="25"/>
      <c r="FF782" s="25"/>
      <c r="FG782" s="25"/>
      <c r="FH782" s="25"/>
      <c r="FI782" s="25"/>
      <c r="FJ782" s="25"/>
    </row>
    <row r="783" spans="1:166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  <c r="CX783" s="25"/>
      <c r="CY783" s="25"/>
      <c r="CZ783" s="25"/>
      <c r="DA783" s="25"/>
      <c r="DB783" s="25"/>
      <c r="DC783" s="25"/>
      <c r="DD783" s="25"/>
      <c r="DE783" s="25"/>
      <c r="DF783" s="25"/>
      <c r="DG783" s="25"/>
      <c r="DH783" s="25"/>
      <c r="DI783" s="25"/>
      <c r="DJ783" s="25"/>
      <c r="DK783" s="25"/>
      <c r="DL783" s="25"/>
      <c r="DM783" s="25"/>
      <c r="DN783" s="25"/>
      <c r="DO783" s="25"/>
      <c r="DP783" s="25"/>
      <c r="DQ783" s="25"/>
      <c r="DR783" s="25"/>
      <c r="DS783" s="25"/>
      <c r="DT783" s="25"/>
      <c r="DU783" s="25"/>
      <c r="DV783" s="25"/>
      <c r="DW783" s="25"/>
      <c r="DX783" s="25"/>
      <c r="DY783" s="25"/>
      <c r="DZ783" s="25"/>
      <c r="EA783" s="25"/>
      <c r="EB783" s="25"/>
      <c r="EC783" s="25"/>
      <c r="ED783" s="25"/>
      <c r="EE783" s="25"/>
      <c r="EF783" s="25"/>
      <c r="EG783" s="25"/>
      <c r="EH783" s="25"/>
      <c r="EI783" s="25"/>
      <c r="EJ783" s="25"/>
      <c r="EK783" s="25"/>
      <c r="EL783" s="25"/>
      <c r="EM783" s="25"/>
      <c r="EN783" s="25"/>
      <c r="EO783" s="25"/>
      <c r="EP783" s="25"/>
      <c r="EQ783" s="25"/>
      <c r="ER783" s="25"/>
      <c r="ES783" s="25"/>
      <c r="ET783" s="25"/>
      <c r="EU783" s="25"/>
      <c r="EV783" s="25"/>
      <c r="EW783" s="25"/>
      <c r="EX783" s="25"/>
      <c r="EY783" s="25"/>
      <c r="EZ783" s="25"/>
      <c r="FA783" s="25"/>
      <c r="FB783" s="25"/>
      <c r="FC783" s="25"/>
      <c r="FD783" s="25"/>
      <c r="FE783" s="25"/>
      <c r="FF783" s="25"/>
      <c r="FG783" s="25"/>
      <c r="FH783" s="25"/>
      <c r="FI783" s="25"/>
      <c r="FJ783" s="25"/>
    </row>
    <row r="784" spans="1:166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  <c r="CX784" s="25"/>
      <c r="CY784" s="25"/>
      <c r="CZ784" s="25"/>
      <c r="DA784" s="25"/>
      <c r="DB784" s="25"/>
      <c r="DC784" s="25"/>
      <c r="DD784" s="25"/>
      <c r="DE784" s="25"/>
      <c r="DF784" s="25"/>
      <c r="DG784" s="25"/>
      <c r="DH784" s="25"/>
      <c r="DI784" s="25"/>
      <c r="DJ784" s="25"/>
      <c r="DK784" s="25"/>
      <c r="DL784" s="25"/>
      <c r="DM784" s="25"/>
      <c r="DN784" s="25"/>
      <c r="DO784" s="25"/>
      <c r="DP784" s="25"/>
      <c r="DQ784" s="25"/>
      <c r="DR784" s="25"/>
      <c r="DS784" s="25"/>
      <c r="DT784" s="25"/>
      <c r="DU784" s="25"/>
      <c r="DV784" s="25"/>
      <c r="DW784" s="25"/>
      <c r="DX784" s="25"/>
      <c r="DY784" s="25"/>
      <c r="DZ784" s="25"/>
      <c r="EA784" s="25"/>
      <c r="EB784" s="25"/>
      <c r="EC784" s="25"/>
      <c r="ED784" s="25"/>
      <c r="EE784" s="25"/>
      <c r="EF784" s="25"/>
      <c r="EG784" s="25"/>
      <c r="EH784" s="25"/>
      <c r="EI784" s="25"/>
      <c r="EJ784" s="25"/>
      <c r="EK784" s="25"/>
      <c r="EL784" s="25"/>
      <c r="EM784" s="25"/>
      <c r="EN784" s="25"/>
      <c r="EO784" s="25"/>
      <c r="EP784" s="25"/>
      <c r="EQ784" s="25"/>
      <c r="ER784" s="25"/>
      <c r="ES784" s="25"/>
      <c r="ET784" s="25"/>
      <c r="EU784" s="25"/>
      <c r="EV784" s="25"/>
      <c r="EW784" s="25"/>
      <c r="EX784" s="25"/>
      <c r="EY784" s="25"/>
      <c r="EZ784" s="25"/>
      <c r="FA784" s="25"/>
      <c r="FB784" s="25"/>
      <c r="FC784" s="25"/>
      <c r="FD784" s="25"/>
      <c r="FE784" s="25"/>
      <c r="FF784" s="25"/>
      <c r="FG784" s="25"/>
      <c r="FH784" s="25"/>
      <c r="FI784" s="25"/>
      <c r="FJ784" s="25"/>
    </row>
    <row r="785" spans="1:166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  <c r="DK785" s="25"/>
      <c r="DL785" s="25"/>
      <c r="DM785" s="25"/>
      <c r="DN785" s="25"/>
      <c r="DO785" s="25"/>
      <c r="DP785" s="25"/>
      <c r="DQ785" s="25"/>
      <c r="DR785" s="25"/>
      <c r="DS785" s="25"/>
      <c r="DT785" s="25"/>
      <c r="DU785" s="25"/>
      <c r="DV785" s="25"/>
      <c r="DW785" s="25"/>
      <c r="DX785" s="25"/>
      <c r="DY785" s="25"/>
      <c r="DZ785" s="25"/>
      <c r="EA785" s="25"/>
      <c r="EB785" s="25"/>
      <c r="EC785" s="25"/>
      <c r="ED785" s="25"/>
      <c r="EE785" s="25"/>
      <c r="EF785" s="25"/>
      <c r="EG785" s="25"/>
      <c r="EH785" s="25"/>
      <c r="EI785" s="25"/>
      <c r="EJ785" s="25"/>
      <c r="EK785" s="25"/>
      <c r="EL785" s="25"/>
      <c r="EM785" s="25"/>
      <c r="EN785" s="25"/>
      <c r="EO785" s="25"/>
      <c r="EP785" s="25"/>
      <c r="EQ785" s="25"/>
      <c r="ER785" s="25"/>
      <c r="ES785" s="25"/>
      <c r="ET785" s="25"/>
      <c r="EU785" s="25"/>
      <c r="EV785" s="25"/>
      <c r="EW785" s="25"/>
      <c r="EX785" s="25"/>
      <c r="EY785" s="25"/>
      <c r="EZ785" s="25"/>
      <c r="FA785" s="25"/>
      <c r="FB785" s="25"/>
      <c r="FC785" s="25"/>
      <c r="FD785" s="25"/>
      <c r="FE785" s="25"/>
      <c r="FF785" s="25"/>
      <c r="FG785" s="25"/>
      <c r="FH785" s="25"/>
      <c r="FI785" s="25"/>
      <c r="FJ785" s="25"/>
    </row>
    <row r="786" spans="1:16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  <c r="CX786" s="25"/>
      <c r="CY786" s="25"/>
      <c r="CZ786" s="25"/>
      <c r="DA786" s="25"/>
      <c r="DB786" s="25"/>
      <c r="DC786" s="25"/>
      <c r="DD786" s="25"/>
      <c r="DE786" s="25"/>
      <c r="DF786" s="25"/>
      <c r="DG786" s="25"/>
      <c r="DH786" s="25"/>
      <c r="DI786" s="25"/>
      <c r="DJ786" s="25"/>
      <c r="DK786" s="25"/>
      <c r="DL786" s="25"/>
      <c r="DM786" s="25"/>
      <c r="DN786" s="25"/>
      <c r="DO786" s="25"/>
      <c r="DP786" s="25"/>
      <c r="DQ786" s="25"/>
      <c r="DR786" s="25"/>
      <c r="DS786" s="25"/>
      <c r="DT786" s="25"/>
      <c r="DU786" s="25"/>
      <c r="DV786" s="25"/>
      <c r="DW786" s="25"/>
      <c r="DX786" s="25"/>
      <c r="DY786" s="25"/>
      <c r="DZ786" s="25"/>
      <c r="EA786" s="25"/>
      <c r="EB786" s="25"/>
      <c r="EC786" s="25"/>
      <c r="ED786" s="25"/>
      <c r="EE786" s="25"/>
      <c r="EF786" s="25"/>
      <c r="EG786" s="25"/>
      <c r="EH786" s="25"/>
      <c r="EI786" s="25"/>
      <c r="EJ786" s="25"/>
      <c r="EK786" s="25"/>
      <c r="EL786" s="25"/>
      <c r="EM786" s="25"/>
      <c r="EN786" s="25"/>
      <c r="EO786" s="25"/>
      <c r="EP786" s="25"/>
      <c r="EQ786" s="25"/>
      <c r="ER786" s="25"/>
      <c r="ES786" s="25"/>
      <c r="ET786" s="25"/>
      <c r="EU786" s="25"/>
      <c r="EV786" s="25"/>
      <c r="EW786" s="25"/>
      <c r="EX786" s="25"/>
      <c r="EY786" s="25"/>
      <c r="EZ786" s="25"/>
      <c r="FA786" s="25"/>
      <c r="FB786" s="25"/>
      <c r="FC786" s="25"/>
      <c r="FD786" s="25"/>
      <c r="FE786" s="25"/>
      <c r="FF786" s="25"/>
      <c r="FG786" s="25"/>
      <c r="FH786" s="25"/>
      <c r="FI786" s="25"/>
      <c r="FJ786" s="25"/>
    </row>
    <row r="787" spans="1:166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  <c r="CX787" s="25"/>
      <c r="CY787" s="25"/>
      <c r="CZ787" s="25"/>
      <c r="DA787" s="25"/>
      <c r="DB787" s="25"/>
      <c r="DC787" s="25"/>
      <c r="DD787" s="25"/>
      <c r="DE787" s="25"/>
      <c r="DF787" s="25"/>
      <c r="DG787" s="25"/>
      <c r="DH787" s="25"/>
      <c r="DI787" s="25"/>
      <c r="DJ787" s="25"/>
      <c r="DK787" s="25"/>
      <c r="DL787" s="25"/>
      <c r="DM787" s="25"/>
      <c r="DN787" s="25"/>
      <c r="DO787" s="25"/>
      <c r="DP787" s="25"/>
      <c r="DQ787" s="25"/>
      <c r="DR787" s="25"/>
      <c r="DS787" s="25"/>
      <c r="DT787" s="25"/>
      <c r="DU787" s="25"/>
      <c r="DV787" s="25"/>
      <c r="DW787" s="25"/>
      <c r="DX787" s="25"/>
      <c r="DY787" s="25"/>
      <c r="DZ787" s="25"/>
      <c r="EA787" s="25"/>
      <c r="EB787" s="25"/>
      <c r="EC787" s="25"/>
      <c r="ED787" s="25"/>
      <c r="EE787" s="25"/>
      <c r="EF787" s="25"/>
      <c r="EG787" s="25"/>
      <c r="EH787" s="25"/>
      <c r="EI787" s="25"/>
      <c r="EJ787" s="25"/>
      <c r="EK787" s="25"/>
      <c r="EL787" s="25"/>
      <c r="EM787" s="25"/>
      <c r="EN787" s="25"/>
      <c r="EO787" s="25"/>
      <c r="EP787" s="25"/>
      <c r="EQ787" s="25"/>
      <c r="ER787" s="25"/>
      <c r="ES787" s="25"/>
      <c r="ET787" s="25"/>
      <c r="EU787" s="25"/>
      <c r="EV787" s="25"/>
      <c r="EW787" s="25"/>
      <c r="EX787" s="25"/>
      <c r="EY787" s="25"/>
      <c r="EZ787" s="25"/>
      <c r="FA787" s="25"/>
      <c r="FB787" s="25"/>
      <c r="FC787" s="25"/>
      <c r="FD787" s="25"/>
      <c r="FE787" s="25"/>
      <c r="FF787" s="25"/>
      <c r="FG787" s="25"/>
      <c r="FH787" s="25"/>
      <c r="FI787" s="25"/>
      <c r="FJ787" s="25"/>
    </row>
    <row r="788" spans="1:166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  <c r="CX788" s="25"/>
      <c r="CY788" s="25"/>
      <c r="CZ788" s="25"/>
      <c r="DA788" s="25"/>
      <c r="DB788" s="25"/>
      <c r="DC788" s="25"/>
      <c r="DD788" s="25"/>
      <c r="DE788" s="25"/>
      <c r="DF788" s="25"/>
      <c r="DG788" s="25"/>
      <c r="DH788" s="25"/>
      <c r="DI788" s="25"/>
      <c r="DJ788" s="25"/>
      <c r="DK788" s="25"/>
      <c r="DL788" s="25"/>
      <c r="DM788" s="25"/>
      <c r="DN788" s="25"/>
      <c r="DO788" s="25"/>
      <c r="DP788" s="25"/>
      <c r="DQ788" s="25"/>
      <c r="DR788" s="25"/>
      <c r="DS788" s="25"/>
      <c r="DT788" s="25"/>
      <c r="DU788" s="25"/>
      <c r="DV788" s="25"/>
      <c r="DW788" s="25"/>
      <c r="DX788" s="25"/>
      <c r="DY788" s="25"/>
      <c r="DZ788" s="25"/>
      <c r="EA788" s="25"/>
      <c r="EB788" s="25"/>
      <c r="EC788" s="25"/>
      <c r="ED788" s="25"/>
      <c r="EE788" s="25"/>
      <c r="EF788" s="25"/>
      <c r="EG788" s="25"/>
      <c r="EH788" s="25"/>
      <c r="EI788" s="25"/>
      <c r="EJ788" s="25"/>
      <c r="EK788" s="25"/>
      <c r="EL788" s="25"/>
      <c r="EM788" s="25"/>
      <c r="EN788" s="25"/>
      <c r="EO788" s="25"/>
      <c r="EP788" s="25"/>
      <c r="EQ788" s="25"/>
      <c r="ER788" s="25"/>
      <c r="ES788" s="25"/>
      <c r="ET788" s="25"/>
      <c r="EU788" s="25"/>
      <c r="EV788" s="25"/>
      <c r="EW788" s="25"/>
      <c r="EX788" s="25"/>
      <c r="EY788" s="25"/>
      <c r="EZ788" s="25"/>
      <c r="FA788" s="25"/>
      <c r="FB788" s="25"/>
      <c r="FC788" s="25"/>
      <c r="FD788" s="25"/>
      <c r="FE788" s="25"/>
      <c r="FF788" s="25"/>
      <c r="FG788" s="25"/>
      <c r="FH788" s="25"/>
      <c r="FI788" s="25"/>
      <c r="FJ788" s="25"/>
    </row>
    <row r="789" spans="1:166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  <c r="CX789" s="25"/>
      <c r="CY789" s="25"/>
      <c r="CZ789" s="25"/>
      <c r="DA789" s="25"/>
      <c r="DB789" s="25"/>
      <c r="DC789" s="25"/>
      <c r="DD789" s="25"/>
      <c r="DE789" s="25"/>
      <c r="DF789" s="25"/>
      <c r="DG789" s="25"/>
      <c r="DH789" s="25"/>
      <c r="DI789" s="25"/>
      <c r="DJ789" s="25"/>
      <c r="DK789" s="25"/>
      <c r="DL789" s="25"/>
      <c r="DM789" s="25"/>
      <c r="DN789" s="25"/>
      <c r="DO789" s="25"/>
      <c r="DP789" s="25"/>
      <c r="DQ789" s="25"/>
      <c r="DR789" s="25"/>
      <c r="DS789" s="25"/>
      <c r="DT789" s="25"/>
      <c r="DU789" s="25"/>
      <c r="DV789" s="25"/>
      <c r="DW789" s="25"/>
      <c r="DX789" s="25"/>
      <c r="DY789" s="25"/>
      <c r="DZ789" s="25"/>
      <c r="EA789" s="25"/>
      <c r="EB789" s="25"/>
      <c r="EC789" s="25"/>
      <c r="ED789" s="25"/>
      <c r="EE789" s="25"/>
      <c r="EF789" s="25"/>
      <c r="EG789" s="25"/>
      <c r="EH789" s="25"/>
      <c r="EI789" s="25"/>
      <c r="EJ789" s="25"/>
      <c r="EK789" s="25"/>
      <c r="EL789" s="25"/>
      <c r="EM789" s="25"/>
      <c r="EN789" s="25"/>
      <c r="EO789" s="25"/>
      <c r="EP789" s="25"/>
      <c r="EQ789" s="25"/>
      <c r="ER789" s="25"/>
      <c r="ES789" s="25"/>
      <c r="ET789" s="25"/>
      <c r="EU789" s="25"/>
      <c r="EV789" s="25"/>
      <c r="EW789" s="25"/>
      <c r="EX789" s="25"/>
      <c r="EY789" s="25"/>
      <c r="EZ789" s="25"/>
      <c r="FA789" s="25"/>
      <c r="FB789" s="25"/>
      <c r="FC789" s="25"/>
      <c r="FD789" s="25"/>
      <c r="FE789" s="25"/>
      <c r="FF789" s="25"/>
      <c r="FG789" s="25"/>
      <c r="FH789" s="25"/>
      <c r="FI789" s="25"/>
      <c r="FJ789" s="25"/>
    </row>
    <row r="790" spans="1:166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  <c r="CX790" s="25"/>
      <c r="CY790" s="25"/>
      <c r="CZ790" s="25"/>
      <c r="DA790" s="25"/>
      <c r="DB790" s="25"/>
      <c r="DC790" s="25"/>
      <c r="DD790" s="25"/>
      <c r="DE790" s="25"/>
      <c r="DF790" s="25"/>
      <c r="DG790" s="25"/>
      <c r="DH790" s="25"/>
      <c r="DI790" s="25"/>
      <c r="DJ790" s="25"/>
      <c r="DK790" s="25"/>
      <c r="DL790" s="25"/>
      <c r="DM790" s="25"/>
      <c r="DN790" s="25"/>
      <c r="DO790" s="25"/>
      <c r="DP790" s="25"/>
      <c r="DQ790" s="25"/>
      <c r="DR790" s="25"/>
      <c r="DS790" s="25"/>
      <c r="DT790" s="25"/>
      <c r="DU790" s="25"/>
      <c r="DV790" s="25"/>
      <c r="DW790" s="25"/>
      <c r="DX790" s="25"/>
      <c r="DY790" s="25"/>
      <c r="DZ790" s="25"/>
      <c r="EA790" s="25"/>
      <c r="EB790" s="25"/>
      <c r="EC790" s="25"/>
      <c r="ED790" s="25"/>
      <c r="EE790" s="25"/>
      <c r="EF790" s="25"/>
      <c r="EG790" s="25"/>
      <c r="EH790" s="25"/>
      <c r="EI790" s="25"/>
      <c r="EJ790" s="25"/>
      <c r="EK790" s="25"/>
      <c r="EL790" s="25"/>
      <c r="EM790" s="25"/>
      <c r="EN790" s="25"/>
      <c r="EO790" s="25"/>
      <c r="EP790" s="25"/>
      <c r="EQ790" s="25"/>
      <c r="ER790" s="25"/>
      <c r="ES790" s="25"/>
      <c r="ET790" s="25"/>
      <c r="EU790" s="25"/>
      <c r="EV790" s="25"/>
      <c r="EW790" s="25"/>
      <c r="EX790" s="25"/>
      <c r="EY790" s="25"/>
      <c r="EZ790" s="25"/>
      <c r="FA790" s="25"/>
      <c r="FB790" s="25"/>
      <c r="FC790" s="25"/>
      <c r="FD790" s="25"/>
      <c r="FE790" s="25"/>
      <c r="FF790" s="25"/>
      <c r="FG790" s="25"/>
      <c r="FH790" s="25"/>
      <c r="FI790" s="25"/>
      <c r="FJ790" s="25"/>
    </row>
    <row r="791" spans="1:166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  <c r="CX791" s="25"/>
      <c r="CY791" s="25"/>
      <c r="CZ791" s="25"/>
      <c r="DA791" s="25"/>
      <c r="DB791" s="25"/>
      <c r="DC791" s="25"/>
      <c r="DD791" s="25"/>
      <c r="DE791" s="25"/>
      <c r="DF791" s="25"/>
      <c r="DG791" s="25"/>
      <c r="DH791" s="25"/>
      <c r="DI791" s="25"/>
      <c r="DJ791" s="25"/>
      <c r="DK791" s="25"/>
      <c r="DL791" s="25"/>
      <c r="DM791" s="25"/>
      <c r="DN791" s="25"/>
      <c r="DO791" s="25"/>
      <c r="DP791" s="25"/>
      <c r="DQ791" s="25"/>
      <c r="DR791" s="25"/>
      <c r="DS791" s="25"/>
      <c r="DT791" s="25"/>
      <c r="DU791" s="25"/>
      <c r="DV791" s="25"/>
      <c r="DW791" s="25"/>
      <c r="DX791" s="25"/>
      <c r="DY791" s="25"/>
      <c r="DZ791" s="25"/>
      <c r="EA791" s="25"/>
      <c r="EB791" s="25"/>
      <c r="EC791" s="25"/>
      <c r="ED791" s="25"/>
      <c r="EE791" s="25"/>
      <c r="EF791" s="25"/>
      <c r="EG791" s="25"/>
      <c r="EH791" s="25"/>
      <c r="EI791" s="25"/>
      <c r="EJ791" s="25"/>
      <c r="EK791" s="25"/>
      <c r="EL791" s="25"/>
      <c r="EM791" s="25"/>
      <c r="EN791" s="25"/>
      <c r="EO791" s="25"/>
      <c r="EP791" s="25"/>
      <c r="EQ791" s="25"/>
      <c r="ER791" s="25"/>
      <c r="ES791" s="25"/>
      <c r="ET791" s="25"/>
      <c r="EU791" s="25"/>
      <c r="EV791" s="25"/>
      <c r="EW791" s="25"/>
      <c r="EX791" s="25"/>
      <c r="EY791" s="25"/>
      <c r="EZ791" s="25"/>
      <c r="FA791" s="25"/>
      <c r="FB791" s="25"/>
      <c r="FC791" s="25"/>
      <c r="FD791" s="25"/>
      <c r="FE791" s="25"/>
      <c r="FF791" s="25"/>
      <c r="FG791" s="25"/>
      <c r="FH791" s="25"/>
      <c r="FI791" s="25"/>
      <c r="FJ791" s="25"/>
    </row>
    <row r="792" spans="1:166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  <c r="CX792" s="25"/>
      <c r="CY792" s="25"/>
      <c r="CZ792" s="25"/>
      <c r="DA792" s="25"/>
      <c r="DB792" s="25"/>
      <c r="DC792" s="25"/>
      <c r="DD792" s="25"/>
      <c r="DE792" s="25"/>
      <c r="DF792" s="25"/>
      <c r="DG792" s="25"/>
      <c r="DH792" s="25"/>
      <c r="DI792" s="25"/>
      <c r="DJ792" s="25"/>
      <c r="DK792" s="25"/>
      <c r="DL792" s="25"/>
      <c r="DM792" s="25"/>
      <c r="DN792" s="25"/>
      <c r="DO792" s="25"/>
      <c r="DP792" s="25"/>
      <c r="DQ792" s="25"/>
      <c r="DR792" s="25"/>
      <c r="DS792" s="25"/>
      <c r="DT792" s="25"/>
      <c r="DU792" s="25"/>
      <c r="DV792" s="25"/>
      <c r="DW792" s="25"/>
      <c r="DX792" s="25"/>
      <c r="DY792" s="25"/>
      <c r="DZ792" s="25"/>
      <c r="EA792" s="25"/>
      <c r="EB792" s="25"/>
      <c r="EC792" s="25"/>
      <c r="ED792" s="25"/>
      <c r="EE792" s="25"/>
      <c r="EF792" s="25"/>
      <c r="EG792" s="25"/>
      <c r="EH792" s="25"/>
      <c r="EI792" s="25"/>
      <c r="EJ792" s="25"/>
      <c r="EK792" s="25"/>
      <c r="EL792" s="25"/>
      <c r="EM792" s="25"/>
      <c r="EN792" s="25"/>
      <c r="EO792" s="25"/>
      <c r="EP792" s="25"/>
      <c r="EQ792" s="25"/>
      <c r="ER792" s="25"/>
      <c r="ES792" s="25"/>
      <c r="ET792" s="25"/>
      <c r="EU792" s="25"/>
      <c r="EV792" s="25"/>
      <c r="EW792" s="25"/>
      <c r="EX792" s="25"/>
      <c r="EY792" s="25"/>
      <c r="EZ792" s="25"/>
      <c r="FA792" s="25"/>
      <c r="FB792" s="25"/>
      <c r="FC792" s="25"/>
      <c r="FD792" s="25"/>
      <c r="FE792" s="25"/>
      <c r="FF792" s="25"/>
      <c r="FG792" s="25"/>
      <c r="FH792" s="25"/>
      <c r="FI792" s="25"/>
      <c r="FJ792" s="25"/>
    </row>
    <row r="793" spans="1:166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  <c r="DH793" s="25"/>
      <c r="DI793" s="25"/>
      <c r="DJ793" s="25"/>
      <c r="DK793" s="25"/>
      <c r="DL793" s="25"/>
      <c r="DM793" s="25"/>
      <c r="DN793" s="25"/>
      <c r="DO793" s="25"/>
      <c r="DP793" s="25"/>
      <c r="DQ793" s="25"/>
      <c r="DR793" s="25"/>
      <c r="DS793" s="25"/>
      <c r="DT793" s="25"/>
      <c r="DU793" s="25"/>
      <c r="DV793" s="25"/>
      <c r="DW793" s="25"/>
      <c r="DX793" s="25"/>
      <c r="DY793" s="25"/>
      <c r="DZ793" s="25"/>
      <c r="EA793" s="25"/>
      <c r="EB793" s="25"/>
      <c r="EC793" s="25"/>
      <c r="ED793" s="25"/>
      <c r="EE793" s="25"/>
      <c r="EF793" s="25"/>
      <c r="EG793" s="25"/>
      <c r="EH793" s="25"/>
      <c r="EI793" s="25"/>
      <c r="EJ793" s="25"/>
      <c r="EK793" s="25"/>
      <c r="EL793" s="25"/>
      <c r="EM793" s="25"/>
      <c r="EN793" s="25"/>
      <c r="EO793" s="25"/>
      <c r="EP793" s="25"/>
      <c r="EQ793" s="25"/>
      <c r="ER793" s="25"/>
      <c r="ES793" s="25"/>
      <c r="ET793" s="25"/>
      <c r="EU793" s="25"/>
      <c r="EV793" s="25"/>
      <c r="EW793" s="25"/>
      <c r="EX793" s="25"/>
      <c r="EY793" s="25"/>
      <c r="EZ793" s="25"/>
      <c r="FA793" s="25"/>
      <c r="FB793" s="25"/>
      <c r="FC793" s="25"/>
      <c r="FD793" s="25"/>
      <c r="FE793" s="25"/>
      <c r="FF793" s="25"/>
      <c r="FG793" s="25"/>
      <c r="FH793" s="25"/>
      <c r="FI793" s="25"/>
      <c r="FJ793" s="25"/>
    </row>
    <row r="794" spans="1:166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  <c r="FD794" s="25"/>
      <c r="FE794" s="25"/>
      <c r="FF794" s="25"/>
      <c r="FG794" s="25"/>
      <c r="FH794" s="25"/>
      <c r="FI794" s="25"/>
      <c r="FJ794" s="25"/>
    </row>
    <row r="795" spans="1:166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  <c r="DR795" s="25"/>
      <c r="DS795" s="25"/>
      <c r="DT795" s="25"/>
      <c r="DU795" s="25"/>
      <c r="DV795" s="25"/>
      <c r="DW795" s="25"/>
      <c r="DX795" s="25"/>
      <c r="DY795" s="25"/>
      <c r="DZ795" s="25"/>
      <c r="EA795" s="25"/>
      <c r="EB795" s="25"/>
      <c r="EC795" s="25"/>
      <c r="ED795" s="25"/>
      <c r="EE795" s="25"/>
      <c r="EF795" s="25"/>
      <c r="EG795" s="25"/>
      <c r="EH795" s="25"/>
      <c r="EI795" s="25"/>
      <c r="EJ795" s="25"/>
      <c r="EK795" s="25"/>
      <c r="EL795" s="25"/>
      <c r="EM795" s="25"/>
      <c r="EN795" s="25"/>
      <c r="EO795" s="25"/>
      <c r="EP795" s="25"/>
      <c r="EQ795" s="25"/>
      <c r="ER795" s="25"/>
      <c r="ES795" s="25"/>
      <c r="ET795" s="25"/>
      <c r="EU795" s="25"/>
      <c r="EV795" s="25"/>
      <c r="EW795" s="25"/>
      <c r="EX795" s="25"/>
      <c r="EY795" s="25"/>
      <c r="EZ795" s="25"/>
      <c r="FA795" s="25"/>
      <c r="FB795" s="25"/>
      <c r="FC795" s="25"/>
      <c r="FD795" s="25"/>
      <c r="FE795" s="25"/>
      <c r="FF795" s="25"/>
      <c r="FG795" s="25"/>
      <c r="FH795" s="25"/>
      <c r="FI795" s="25"/>
      <c r="FJ795" s="25"/>
    </row>
    <row r="796" spans="1:16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  <c r="CX796" s="25"/>
      <c r="CY796" s="25"/>
      <c r="CZ796" s="25"/>
      <c r="DA796" s="25"/>
      <c r="DB796" s="25"/>
      <c r="DC796" s="25"/>
      <c r="DD796" s="25"/>
      <c r="DE796" s="25"/>
      <c r="DF796" s="25"/>
      <c r="DG796" s="25"/>
      <c r="DH796" s="25"/>
      <c r="DI796" s="25"/>
      <c r="DJ796" s="25"/>
      <c r="DK796" s="25"/>
      <c r="DL796" s="25"/>
      <c r="DM796" s="25"/>
      <c r="DN796" s="25"/>
      <c r="DO796" s="25"/>
      <c r="DP796" s="25"/>
      <c r="DQ796" s="25"/>
      <c r="DR796" s="25"/>
      <c r="DS796" s="25"/>
      <c r="DT796" s="25"/>
      <c r="DU796" s="25"/>
      <c r="DV796" s="25"/>
      <c r="DW796" s="25"/>
      <c r="DX796" s="25"/>
      <c r="DY796" s="25"/>
      <c r="DZ796" s="25"/>
      <c r="EA796" s="25"/>
      <c r="EB796" s="25"/>
      <c r="EC796" s="25"/>
      <c r="ED796" s="25"/>
      <c r="EE796" s="25"/>
      <c r="EF796" s="25"/>
      <c r="EG796" s="25"/>
      <c r="EH796" s="25"/>
      <c r="EI796" s="25"/>
      <c r="EJ796" s="25"/>
      <c r="EK796" s="25"/>
      <c r="EL796" s="25"/>
      <c r="EM796" s="25"/>
      <c r="EN796" s="25"/>
      <c r="EO796" s="25"/>
      <c r="EP796" s="25"/>
      <c r="EQ796" s="25"/>
      <c r="ER796" s="25"/>
      <c r="ES796" s="25"/>
      <c r="ET796" s="25"/>
      <c r="EU796" s="25"/>
      <c r="EV796" s="25"/>
      <c r="EW796" s="25"/>
      <c r="EX796" s="25"/>
      <c r="EY796" s="25"/>
      <c r="EZ796" s="25"/>
      <c r="FA796" s="25"/>
      <c r="FB796" s="25"/>
      <c r="FC796" s="25"/>
      <c r="FD796" s="25"/>
      <c r="FE796" s="25"/>
      <c r="FF796" s="25"/>
      <c r="FG796" s="25"/>
      <c r="FH796" s="25"/>
      <c r="FI796" s="25"/>
      <c r="FJ796" s="25"/>
    </row>
    <row r="797" spans="1:166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  <c r="CX797" s="25"/>
      <c r="CY797" s="25"/>
      <c r="CZ797" s="25"/>
      <c r="DA797" s="25"/>
      <c r="DB797" s="25"/>
      <c r="DC797" s="25"/>
      <c r="DD797" s="25"/>
      <c r="DE797" s="25"/>
      <c r="DF797" s="25"/>
      <c r="DG797" s="25"/>
      <c r="DH797" s="25"/>
      <c r="DI797" s="25"/>
      <c r="DJ797" s="25"/>
      <c r="DK797" s="25"/>
      <c r="DL797" s="25"/>
      <c r="DM797" s="25"/>
      <c r="DN797" s="25"/>
      <c r="DO797" s="25"/>
      <c r="DP797" s="25"/>
      <c r="DQ797" s="25"/>
      <c r="DR797" s="25"/>
      <c r="DS797" s="25"/>
      <c r="DT797" s="25"/>
      <c r="DU797" s="25"/>
      <c r="DV797" s="25"/>
      <c r="DW797" s="25"/>
      <c r="DX797" s="25"/>
      <c r="DY797" s="25"/>
      <c r="DZ797" s="25"/>
      <c r="EA797" s="25"/>
      <c r="EB797" s="25"/>
      <c r="EC797" s="25"/>
      <c r="ED797" s="25"/>
      <c r="EE797" s="25"/>
      <c r="EF797" s="25"/>
      <c r="EG797" s="25"/>
      <c r="EH797" s="25"/>
      <c r="EI797" s="25"/>
      <c r="EJ797" s="25"/>
      <c r="EK797" s="25"/>
      <c r="EL797" s="25"/>
      <c r="EM797" s="25"/>
      <c r="EN797" s="25"/>
      <c r="EO797" s="25"/>
      <c r="EP797" s="25"/>
      <c r="EQ797" s="25"/>
      <c r="ER797" s="25"/>
      <c r="ES797" s="25"/>
      <c r="ET797" s="25"/>
      <c r="EU797" s="25"/>
      <c r="EV797" s="25"/>
      <c r="EW797" s="25"/>
      <c r="EX797" s="25"/>
      <c r="EY797" s="25"/>
      <c r="EZ797" s="25"/>
      <c r="FA797" s="25"/>
      <c r="FB797" s="25"/>
      <c r="FC797" s="25"/>
      <c r="FD797" s="25"/>
      <c r="FE797" s="25"/>
      <c r="FF797" s="25"/>
      <c r="FG797" s="25"/>
      <c r="FH797" s="25"/>
      <c r="FI797" s="25"/>
      <c r="FJ797" s="25"/>
    </row>
    <row r="798" spans="1:166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  <c r="CX798" s="25"/>
      <c r="CY798" s="25"/>
      <c r="CZ798" s="25"/>
      <c r="DA798" s="25"/>
      <c r="DB798" s="25"/>
      <c r="DC798" s="25"/>
      <c r="DD798" s="25"/>
      <c r="DE798" s="25"/>
      <c r="DF798" s="25"/>
      <c r="DG798" s="25"/>
      <c r="DH798" s="25"/>
      <c r="DI798" s="25"/>
      <c r="DJ798" s="25"/>
      <c r="DK798" s="25"/>
      <c r="DL798" s="25"/>
      <c r="DM798" s="25"/>
      <c r="DN798" s="25"/>
      <c r="DO798" s="25"/>
      <c r="DP798" s="25"/>
      <c r="DQ798" s="25"/>
      <c r="DR798" s="25"/>
      <c r="DS798" s="25"/>
      <c r="DT798" s="25"/>
      <c r="DU798" s="25"/>
      <c r="DV798" s="25"/>
      <c r="DW798" s="25"/>
      <c r="DX798" s="25"/>
      <c r="DY798" s="25"/>
      <c r="DZ798" s="25"/>
      <c r="EA798" s="25"/>
      <c r="EB798" s="25"/>
      <c r="EC798" s="25"/>
      <c r="ED798" s="25"/>
      <c r="EE798" s="25"/>
      <c r="EF798" s="25"/>
      <c r="EG798" s="25"/>
      <c r="EH798" s="25"/>
      <c r="EI798" s="25"/>
      <c r="EJ798" s="25"/>
      <c r="EK798" s="25"/>
      <c r="EL798" s="25"/>
      <c r="EM798" s="25"/>
      <c r="EN798" s="25"/>
      <c r="EO798" s="25"/>
      <c r="EP798" s="25"/>
      <c r="EQ798" s="25"/>
      <c r="ER798" s="25"/>
      <c r="ES798" s="25"/>
      <c r="ET798" s="25"/>
      <c r="EU798" s="25"/>
      <c r="EV798" s="25"/>
      <c r="EW798" s="25"/>
      <c r="EX798" s="25"/>
      <c r="EY798" s="25"/>
      <c r="EZ798" s="25"/>
      <c r="FA798" s="25"/>
      <c r="FB798" s="25"/>
      <c r="FC798" s="25"/>
      <c r="FD798" s="25"/>
      <c r="FE798" s="25"/>
      <c r="FF798" s="25"/>
      <c r="FG798" s="25"/>
      <c r="FH798" s="25"/>
      <c r="FI798" s="25"/>
      <c r="FJ798" s="25"/>
    </row>
    <row r="799" spans="1:166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  <c r="CX799" s="25"/>
      <c r="CY799" s="25"/>
      <c r="CZ799" s="25"/>
      <c r="DA799" s="25"/>
      <c r="DB799" s="25"/>
      <c r="DC799" s="25"/>
      <c r="DD799" s="25"/>
      <c r="DE799" s="25"/>
      <c r="DF799" s="25"/>
      <c r="DG799" s="25"/>
      <c r="DH799" s="25"/>
      <c r="DI799" s="25"/>
      <c r="DJ799" s="25"/>
      <c r="DK799" s="25"/>
      <c r="DL799" s="25"/>
      <c r="DM799" s="25"/>
      <c r="DN799" s="25"/>
      <c r="DO799" s="25"/>
      <c r="DP799" s="25"/>
      <c r="DQ799" s="25"/>
      <c r="DR799" s="25"/>
      <c r="DS799" s="25"/>
      <c r="DT799" s="25"/>
      <c r="DU799" s="25"/>
      <c r="DV799" s="25"/>
      <c r="DW799" s="25"/>
      <c r="DX799" s="25"/>
      <c r="DY799" s="25"/>
      <c r="DZ799" s="25"/>
      <c r="EA799" s="25"/>
      <c r="EB799" s="25"/>
      <c r="EC799" s="25"/>
      <c r="ED799" s="25"/>
      <c r="EE799" s="25"/>
      <c r="EF799" s="25"/>
      <c r="EG799" s="25"/>
      <c r="EH799" s="25"/>
      <c r="EI799" s="25"/>
      <c r="EJ799" s="25"/>
      <c r="EK799" s="25"/>
      <c r="EL799" s="25"/>
      <c r="EM799" s="25"/>
      <c r="EN799" s="25"/>
      <c r="EO799" s="25"/>
      <c r="EP799" s="25"/>
      <c r="EQ799" s="25"/>
      <c r="ER799" s="25"/>
      <c r="ES799" s="25"/>
      <c r="ET799" s="25"/>
      <c r="EU799" s="25"/>
      <c r="EV799" s="25"/>
      <c r="EW799" s="25"/>
      <c r="EX799" s="25"/>
      <c r="EY799" s="25"/>
      <c r="EZ799" s="25"/>
      <c r="FA799" s="25"/>
      <c r="FB799" s="25"/>
      <c r="FC799" s="25"/>
      <c r="FD799" s="25"/>
      <c r="FE799" s="25"/>
      <c r="FF799" s="25"/>
      <c r="FG799" s="25"/>
      <c r="FH799" s="25"/>
      <c r="FI799" s="25"/>
      <c r="FJ799" s="25"/>
    </row>
    <row r="800" spans="1:166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  <c r="CX800" s="25"/>
      <c r="CY800" s="25"/>
      <c r="CZ800" s="25"/>
      <c r="DA800" s="25"/>
      <c r="DB800" s="25"/>
      <c r="DC800" s="25"/>
      <c r="DD800" s="25"/>
      <c r="DE800" s="25"/>
      <c r="DF800" s="25"/>
      <c r="DG800" s="25"/>
      <c r="DH800" s="25"/>
      <c r="DI800" s="25"/>
      <c r="DJ800" s="25"/>
      <c r="DK800" s="25"/>
      <c r="DL800" s="25"/>
      <c r="DM800" s="25"/>
      <c r="DN800" s="25"/>
      <c r="DO800" s="25"/>
      <c r="DP800" s="25"/>
      <c r="DQ800" s="25"/>
      <c r="DR800" s="25"/>
      <c r="DS800" s="25"/>
      <c r="DT800" s="25"/>
      <c r="DU800" s="25"/>
      <c r="DV800" s="25"/>
      <c r="DW800" s="25"/>
      <c r="DX800" s="25"/>
      <c r="DY800" s="25"/>
      <c r="DZ800" s="25"/>
      <c r="EA800" s="25"/>
      <c r="EB800" s="25"/>
      <c r="EC800" s="25"/>
      <c r="ED800" s="25"/>
      <c r="EE800" s="25"/>
      <c r="EF800" s="25"/>
      <c r="EG800" s="25"/>
      <c r="EH800" s="25"/>
      <c r="EI800" s="25"/>
      <c r="EJ800" s="25"/>
      <c r="EK800" s="25"/>
      <c r="EL800" s="25"/>
      <c r="EM800" s="25"/>
      <c r="EN800" s="25"/>
      <c r="EO800" s="25"/>
      <c r="EP800" s="25"/>
      <c r="EQ800" s="25"/>
      <c r="ER800" s="25"/>
      <c r="ES800" s="25"/>
      <c r="ET800" s="25"/>
      <c r="EU800" s="25"/>
      <c r="EV800" s="25"/>
      <c r="EW800" s="25"/>
      <c r="EX800" s="25"/>
      <c r="EY800" s="25"/>
      <c r="EZ800" s="25"/>
      <c r="FA800" s="25"/>
      <c r="FB800" s="25"/>
      <c r="FC800" s="25"/>
      <c r="FD800" s="25"/>
      <c r="FE800" s="25"/>
      <c r="FF800" s="25"/>
      <c r="FG800" s="25"/>
      <c r="FH800" s="25"/>
      <c r="FI800" s="25"/>
      <c r="FJ800" s="25"/>
    </row>
    <row r="801" spans="1:166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  <c r="CX801" s="25"/>
      <c r="CY801" s="25"/>
      <c r="CZ801" s="25"/>
      <c r="DA801" s="25"/>
      <c r="DB801" s="25"/>
      <c r="DC801" s="25"/>
      <c r="DD801" s="25"/>
      <c r="DE801" s="25"/>
      <c r="DF801" s="25"/>
      <c r="DG801" s="25"/>
      <c r="DH801" s="25"/>
      <c r="DI801" s="25"/>
      <c r="DJ801" s="25"/>
      <c r="DK801" s="25"/>
      <c r="DL801" s="25"/>
      <c r="DM801" s="25"/>
      <c r="DN801" s="25"/>
      <c r="DO801" s="25"/>
      <c r="DP801" s="25"/>
      <c r="DQ801" s="25"/>
      <c r="DR801" s="25"/>
      <c r="DS801" s="25"/>
      <c r="DT801" s="25"/>
      <c r="DU801" s="25"/>
      <c r="DV801" s="25"/>
      <c r="DW801" s="25"/>
      <c r="DX801" s="25"/>
      <c r="DY801" s="25"/>
      <c r="DZ801" s="25"/>
      <c r="EA801" s="25"/>
      <c r="EB801" s="25"/>
      <c r="EC801" s="25"/>
      <c r="ED801" s="25"/>
      <c r="EE801" s="25"/>
      <c r="EF801" s="25"/>
      <c r="EG801" s="25"/>
      <c r="EH801" s="25"/>
      <c r="EI801" s="25"/>
      <c r="EJ801" s="25"/>
      <c r="EK801" s="25"/>
      <c r="EL801" s="25"/>
      <c r="EM801" s="25"/>
      <c r="EN801" s="25"/>
      <c r="EO801" s="25"/>
      <c r="EP801" s="25"/>
      <c r="EQ801" s="25"/>
      <c r="ER801" s="25"/>
      <c r="ES801" s="25"/>
      <c r="ET801" s="25"/>
      <c r="EU801" s="25"/>
      <c r="EV801" s="25"/>
      <c r="EW801" s="25"/>
      <c r="EX801" s="25"/>
      <c r="EY801" s="25"/>
      <c r="EZ801" s="25"/>
      <c r="FA801" s="25"/>
      <c r="FB801" s="25"/>
      <c r="FC801" s="25"/>
      <c r="FD801" s="25"/>
      <c r="FE801" s="25"/>
      <c r="FF801" s="25"/>
      <c r="FG801" s="25"/>
      <c r="FH801" s="25"/>
      <c r="FI801" s="25"/>
      <c r="FJ801" s="25"/>
    </row>
    <row r="802" spans="1:166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  <c r="CX802" s="25"/>
      <c r="CY802" s="25"/>
      <c r="CZ802" s="25"/>
      <c r="DA802" s="25"/>
      <c r="DB802" s="25"/>
      <c r="DC802" s="25"/>
      <c r="DD802" s="25"/>
      <c r="DE802" s="25"/>
      <c r="DF802" s="25"/>
      <c r="DG802" s="25"/>
      <c r="DH802" s="25"/>
      <c r="DI802" s="25"/>
      <c r="DJ802" s="25"/>
      <c r="DK802" s="25"/>
      <c r="DL802" s="25"/>
      <c r="DM802" s="25"/>
      <c r="DN802" s="25"/>
      <c r="DO802" s="25"/>
      <c r="DP802" s="25"/>
      <c r="DQ802" s="25"/>
      <c r="DR802" s="25"/>
      <c r="DS802" s="25"/>
      <c r="DT802" s="25"/>
      <c r="DU802" s="25"/>
      <c r="DV802" s="25"/>
      <c r="DW802" s="25"/>
      <c r="DX802" s="25"/>
      <c r="DY802" s="25"/>
      <c r="DZ802" s="25"/>
      <c r="EA802" s="25"/>
      <c r="EB802" s="25"/>
      <c r="EC802" s="25"/>
      <c r="ED802" s="25"/>
      <c r="EE802" s="25"/>
      <c r="EF802" s="25"/>
      <c r="EG802" s="25"/>
      <c r="EH802" s="25"/>
      <c r="EI802" s="25"/>
      <c r="EJ802" s="25"/>
      <c r="EK802" s="25"/>
      <c r="EL802" s="25"/>
      <c r="EM802" s="25"/>
      <c r="EN802" s="25"/>
      <c r="EO802" s="25"/>
      <c r="EP802" s="25"/>
      <c r="EQ802" s="25"/>
      <c r="ER802" s="25"/>
      <c r="ES802" s="25"/>
      <c r="ET802" s="25"/>
      <c r="EU802" s="25"/>
      <c r="EV802" s="25"/>
      <c r="EW802" s="25"/>
      <c r="EX802" s="25"/>
      <c r="EY802" s="25"/>
      <c r="EZ802" s="25"/>
      <c r="FA802" s="25"/>
      <c r="FB802" s="25"/>
      <c r="FC802" s="25"/>
      <c r="FD802" s="25"/>
      <c r="FE802" s="25"/>
      <c r="FF802" s="25"/>
      <c r="FG802" s="25"/>
      <c r="FH802" s="25"/>
      <c r="FI802" s="25"/>
      <c r="FJ802" s="25"/>
    </row>
    <row r="803" spans="1:166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  <c r="DH803" s="25"/>
      <c r="DI803" s="25"/>
      <c r="DJ803" s="25"/>
      <c r="DK803" s="25"/>
      <c r="DL803" s="25"/>
      <c r="DM803" s="25"/>
      <c r="DN803" s="25"/>
      <c r="DO803" s="25"/>
      <c r="DP803" s="25"/>
      <c r="DQ803" s="25"/>
      <c r="DR803" s="25"/>
      <c r="DS803" s="25"/>
      <c r="DT803" s="25"/>
      <c r="DU803" s="25"/>
      <c r="DV803" s="25"/>
      <c r="DW803" s="25"/>
      <c r="DX803" s="25"/>
      <c r="DY803" s="25"/>
      <c r="DZ803" s="25"/>
      <c r="EA803" s="25"/>
      <c r="EB803" s="25"/>
      <c r="EC803" s="25"/>
      <c r="ED803" s="25"/>
      <c r="EE803" s="25"/>
      <c r="EF803" s="25"/>
      <c r="EG803" s="25"/>
      <c r="EH803" s="25"/>
      <c r="EI803" s="25"/>
      <c r="EJ803" s="25"/>
      <c r="EK803" s="25"/>
      <c r="EL803" s="25"/>
      <c r="EM803" s="25"/>
      <c r="EN803" s="25"/>
      <c r="EO803" s="25"/>
      <c r="EP803" s="25"/>
      <c r="EQ803" s="25"/>
      <c r="ER803" s="25"/>
      <c r="ES803" s="25"/>
      <c r="ET803" s="25"/>
      <c r="EU803" s="25"/>
      <c r="EV803" s="25"/>
      <c r="EW803" s="25"/>
      <c r="EX803" s="25"/>
      <c r="EY803" s="25"/>
      <c r="EZ803" s="25"/>
      <c r="FA803" s="25"/>
      <c r="FB803" s="25"/>
      <c r="FC803" s="25"/>
      <c r="FD803" s="25"/>
      <c r="FE803" s="25"/>
      <c r="FF803" s="25"/>
      <c r="FG803" s="25"/>
      <c r="FH803" s="25"/>
      <c r="FI803" s="25"/>
      <c r="FJ803" s="25"/>
    </row>
    <row r="804" spans="1:166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  <c r="CX804" s="25"/>
      <c r="CY804" s="25"/>
      <c r="CZ804" s="25"/>
      <c r="DA804" s="25"/>
      <c r="DB804" s="25"/>
      <c r="DC804" s="25"/>
      <c r="DD804" s="25"/>
      <c r="DE804" s="25"/>
      <c r="DF804" s="25"/>
      <c r="DG804" s="25"/>
      <c r="DH804" s="25"/>
      <c r="DI804" s="25"/>
      <c r="DJ804" s="25"/>
      <c r="DK804" s="25"/>
      <c r="DL804" s="25"/>
      <c r="DM804" s="25"/>
      <c r="DN804" s="25"/>
      <c r="DO804" s="25"/>
      <c r="DP804" s="25"/>
      <c r="DQ804" s="25"/>
      <c r="DR804" s="25"/>
      <c r="DS804" s="25"/>
      <c r="DT804" s="25"/>
      <c r="DU804" s="25"/>
      <c r="DV804" s="25"/>
      <c r="DW804" s="25"/>
      <c r="DX804" s="25"/>
      <c r="DY804" s="25"/>
      <c r="DZ804" s="25"/>
      <c r="EA804" s="25"/>
      <c r="EB804" s="25"/>
      <c r="EC804" s="25"/>
      <c r="ED804" s="25"/>
      <c r="EE804" s="25"/>
      <c r="EF804" s="25"/>
      <c r="EG804" s="25"/>
      <c r="EH804" s="25"/>
      <c r="EI804" s="25"/>
      <c r="EJ804" s="25"/>
      <c r="EK804" s="25"/>
      <c r="EL804" s="25"/>
      <c r="EM804" s="25"/>
      <c r="EN804" s="25"/>
      <c r="EO804" s="25"/>
      <c r="EP804" s="25"/>
      <c r="EQ804" s="25"/>
      <c r="ER804" s="25"/>
      <c r="ES804" s="25"/>
      <c r="ET804" s="25"/>
      <c r="EU804" s="25"/>
      <c r="EV804" s="25"/>
      <c r="EW804" s="25"/>
      <c r="EX804" s="25"/>
      <c r="EY804" s="25"/>
      <c r="EZ804" s="25"/>
      <c r="FA804" s="25"/>
      <c r="FB804" s="25"/>
      <c r="FC804" s="25"/>
      <c r="FD804" s="25"/>
      <c r="FE804" s="25"/>
      <c r="FF804" s="25"/>
      <c r="FG804" s="25"/>
      <c r="FH804" s="25"/>
      <c r="FI804" s="25"/>
      <c r="FJ804" s="25"/>
    </row>
    <row r="805" spans="1:166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  <c r="CX805" s="25"/>
      <c r="CY805" s="25"/>
      <c r="CZ805" s="25"/>
      <c r="DA805" s="25"/>
      <c r="DB805" s="25"/>
      <c r="DC805" s="25"/>
      <c r="DD805" s="25"/>
      <c r="DE805" s="25"/>
      <c r="DF805" s="25"/>
      <c r="DG805" s="25"/>
      <c r="DH805" s="25"/>
      <c r="DI805" s="25"/>
      <c r="DJ805" s="25"/>
      <c r="DK805" s="25"/>
      <c r="DL805" s="25"/>
      <c r="DM805" s="25"/>
      <c r="DN805" s="25"/>
      <c r="DO805" s="25"/>
      <c r="DP805" s="25"/>
      <c r="DQ805" s="25"/>
      <c r="DR805" s="25"/>
      <c r="DS805" s="25"/>
      <c r="DT805" s="25"/>
      <c r="DU805" s="25"/>
      <c r="DV805" s="25"/>
      <c r="DW805" s="25"/>
      <c r="DX805" s="25"/>
      <c r="DY805" s="25"/>
      <c r="DZ805" s="25"/>
      <c r="EA805" s="25"/>
      <c r="EB805" s="25"/>
      <c r="EC805" s="25"/>
      <c r="ED805" s="25"/>
      <c r="EE805" s="25"/>
      <c r="EF805" s="25"/>
      <c r="EG805" s="25"/>
      <c r="EH805" s="25"/>
      <c r="EI805" s="25"/>
      <c r="EJ805" s="25"/>
      <c r="EK805" s="25"/>
      <c r="EL805" s="25"/>
      <c r="EM805" s="25"/>
      <c r="EN805" s="25"/>
      <c r="EO805" s="25"/>
      <c r="EP805" s="25"/>
      <c r="EQ805" s="25"/>
      <c r="ER805" s="25"/>
      <c r="ES805" s="25"/>
      <c r="ET805" s="25"/>
      <c r="EU805" s="25"/>
      <c r="EV805" s="25"/>
      <c r="EW805" s="25"/>
      <c r="EX805" s="25"/>
      <c r="EY805" s="25"/>
      <c r="EZ805" s="25"/>
      <c r="FA805" s="25"/>
      <c r="FB805" s="25"/>
      <c r="FC805" s="25"/>
      <c r="FD805" s="25"/>
      <c r="FE805" s="25"/>
      <c r="FF805" s="25"/>
      <c r="FG805" s="25"/>
      <c r="FH805" s="25"/>
      <c r="FI805" s="25"/>
      <c r="FJ805" s="25"/>
    </row>
    <row r="806" spans="1:16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  <c r="CX806" s="25"/>
      <c r="CY806" s="25"/>
      <c r="CZ806" s="25"/>
      <c r="DA806" s="25"/>
      <c r="DB806" s="25"/>
      <c r="DC806" s="25"/>
      <c r="DD806" s="25"/>
      <c r="DE806" s="25"/>
      <c r="DF806" s="25"/>
      <c r="DG806" s="25"/>
      <c r="DH806" s="25"/>
      <c r="DI806" s="25"/>
      <c r="DJ806" s="25"/>
      <c r="DK806" s="25"/>
      <c r="DL806" s="25"/>
      <c r="DM806" s="25"/>
      <c r="DN806" s="25"/>
      <c r="DO806" s="25"/>
      <c r="DP806" s="25"/>
      <c r="DQ806" s="25"/>
      <c r="DR806" s="25"/>
      <c r="DS806" s="25"/>
      <c r="DT806" s="25"/>
      <c r="DU806" s="25"/>
      <c r="DV806" s="25"/>
      <c r="DW806" s="25"/>
      <c r="DX806" s="25"/>
      <c r="DY806" s="25"/>
      <c r="DZ806" s="25"/>
      <c r="EA806" s="25"/>
      <c r="EB806" s="25"/>
      <c r="EC806" s="25"/>
      <c r="ED806" s="25"/>
      <c r="EE806" s="25"/>
      <c r="EF806" s="25"/>
      <c r="EG806" s="25"/>
      <c r="EH806" s="25"/>
      <c r="EI806" s="25"/>
      <c r="EJ806" s="25"/>
      <c r="EK806" s="25"/>
      <c r="EL806" s="25"/>
      <c r="EM806" s="25"/>
      <c r="EN806" s="25"/>
      <c r="EO806" s="25"/>
      <c r="EP806" s="25"/>
      <c r="EQ806" s="25"/>
      <c r="ER806" s="25"/>
      <c r="ES806" s="25"/>
      <c r="ET806" s="25"/>
      <c r="EU806" s="25"/>
      <c r="EV806" s="25"/>
      <c r="EW806" s="25"/>
      <c r="EX806" s="25"/>
      <c r="EY806" s="25"/>
      <c r="EZ806" s="25"/>
      <c r="FA806" s="25"/>
      <c r="FB806" s="25"/>
      <c r="FC806" s="25"/>
      <c r="FD806" s="25"/>
      <c r="FE806" s="25"/>
      <c r="FF806" s="25"/>
      <c r="FG806" s="25"/>
      <c r="FH806" s="25"/>
      <c r="FI806" s="25"/>
      <c r="FJ806" s="25"/>
    </row>
    <row r="807" spans="1:166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  <c r="DH807" s="25"/>
      <c r="DI807" s="25"/>
      <c r="DJ807" s="25"/>
      <c r="DK807" s="25"/>
      <c r="DL807" s="25"/>
      <c r="DM807" s="25"/>
      <c r="DN807" s="25"/>
      <c r="DO807" s="25"/>
      <c r="DP807" s="25"/>
      <c r="DQ807" s="25"/>
      <c r="DR807" s="25"/>
      <c r="DS807" s="25"/>
      <c r="DT807" s="25"/>
      <c r="DU807" s="25"/>
      <c r="DV807" s="25"/>
      <c r="DW807" s="25"/>
      <c r="DX807" s="25"/>
      <c r="DY807" s="25"/>
      <c r="DZ807" s="25"/>
      <c r="EA807" s="25"/>
      <c r="EB807" s="25"/>
      <c r="EC807" s="25"/>
      <c r="ED807" s="25"/>
      <c r="EE807" s="25"/>
      <c r="EF807" s="25"/>
      <c r="EG807" s="25"/>
      <c r="EH807" s="25"/>
      <c r="EI807" s="25"/>
      <c r="EJ807" s="25"/>
      <c r="EK807" s="25"/>
      <c r="EL807" s="25"/>
      <c r="EM807" s="25"/>
      <c r="EN807" s="25"/>
      <c r="EO807" s="25"/>
      <c r="EP807" s="25"/>
      <c r="EQ807" s="25"/>
      <c r="ER807" s="25"/>
      <c r="ES807" s="25"/>
      <c r="ET807" s="25"/>
      <c r="EU807" s="25"/>
      <c r="EV807" s="25"/>
      <c r="EW807" s="25"/>
      <c r="EX807" s="25"/>
      <c r="EY807" s="25"/>
      <c r="EZ807" s="25"/>
      <c r="FA807" s="25"/>
      <c r="FB807" s="25"/>
      <c r="FC807" s="25"/>
      <c r="FD807" s="25"/>
      <c r="FE807" s="25"/>
      <c r="FF807" s="25"/>
      <c r="FG807" s="25"/>
      <c r="FH807" s="25"/>
      <c r="FI807" s="25"/>
      <c r="FJ807" s="25"/>
    </row>
    <row r="808" spans="1:166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  <c r="DH808" s="25"/>
      <c r="DI808" s="25"/>
      <c r="DJ808" s="25"/>
      <c r="DK808" s="25"/>
      <c r="DL808" s="25"/>
      <c r="DM808" s="25"/>
      <c r="DN808" s="25"/>
      <c r="DO808" s="25"/>
      <c r="DP808" s="25"/>
      <c r="DQ808" s="25"/>
      <c r="DR808" s="25"/>
      <c r="DS808" s="25"/>
      <c r="DT808" s="25"/>
      <c r="DU808" s="25"/>
      <c r="DV808" s="25"/>
      <c r="DW808" s="25"/>
      <c r="DX808" s="25"/>
      <c r="DY808" s="25"/>
      <c r="DZ808" s="25"/>
      <c r="EA808" s="25"/>
      <c r="EB808" s="25"/>
      <c r="EC808" s="25"/>
      <c r="ED808" s="25"/>
      <c r="EE808" s="25"/>
      <c r="EF808" s="25"/>
      <c r="EG808" s="25"/>
      <c r="EH808" s="25"/>
      <c r="EI808" s="25"/>
      <c r="EJ808" s="25"/>
      <c r="EK808" s="25"/>
      <c r="EL808" s="25"/>
      <c r="EM808" s="25"/>
      <c r="EN808" s="25"/>
      <c r="EO808" s="25"/>
      <c r="EP808" s="25"/>
      <c r="EQ808" s="25"/>
      <c r="ER808" s="25"/>
      <c r="ES808" s="25"/>
      <c r="ET808" s="25"/>
      <c r="EU808" s="25"/>
      <c r="EV808" s="25"/>
      <c r="EW808" s="25"/>
      <c r="EX808" s="25"/>
      <c r="EY808" s="25"/>
      <c r="EZ808" s="25"/>
      <c r="FA808" s="25"/>
      <c r="FB808" s="25"/>
      <c r="FC808" s="25"/>
      <c r="FD808" s="25"/>
      <c r="FE808" s="25"/>
      <c r="FF808" s="25"/>
      <c r="FG808" s="25"/>
      <c r="FH808" s="25"/>
      <c r="FI808" s="25"/>
      <c r="FJ808" s="25"/>
    </row>
    <row r="809" spans="1:166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  <c r="DH809" s="25"/>
      <c r="DI809" s="25"/>
      <c r="DJ809" s="25"/>
      <c r="DK809" s="25"/>
      <c r="DL809" s="25"/>
      <c r="DM809" s="25"/>
      <c r="DN809" s="25"/>
      <c r="DO809" s="25"/>
      <c r="DP809" s="25"/>
      <c r="DQ809" s="25"/>
      <c r="DR809" s="25"/>
      <c r="DS809" s="25"/>
      <c r="DT809" s="25"/>
      <c r="DU809" s="25"/>
      <c r="DV809" s="25"/>
      <c r="DW809" s="25"/>
      <c r="DX809" s="25"/>
      <c r="DY809" s="25"/>
      <c r="DZ809" s="25"/>
      <c r="EA809" s="25"/>
      <c r="EB809" s="25"/>
      <c r="EC809" s="25"/>
      <c r="ED809" s="25"/>
      <c r="EE809" s="25"/>
      <c r="EF809" s="25"/>
      <c r="EG809" s="25"/>
      <c r="EH809" s="25"/>
      <c r="EI809" s="25"/>
      <c r="EJ809" s="25"/>
      <c r="EK809" s="25"/>
      <c r="EL809" s="25"/>
      <c r="EM809" s="25"/>
      <c r="EN809" s="25"/>
      <c r="EO809" s="25"/>
      <c r="EP809" s="25"/>
      <c r="EQ809" s="25"/>
      <c r="ER809" s="25"/>
      <c r="ES809" s="25"/>
      <c r="ET809" s="25"/>
      <c r="EU809" s="25"/>
      <c r="EV809" s="25"/>
      <c r="EW809" s="25"/>
      <c r="EX809" s="25"/>
      <c r="EY809" s="25"/>
      <c r="EZ809" s="25"/>
      <c r="FA809" s="25"/>
      <c r="FB809" s="25"/>
      <c r="FC809" s="25"/>
      <c r="FD809" s="25"/>
      <c r="FE809" s="25"/>
      <c r="FF809" s="25"/>
      <c r="FG809" s="25"/>
      <c r="FH809" s="25"/>
      <c r="FI809" s="25"/>
      <c r="FJ809" s="25"/>
    </row>
    <row r="810" spans="1:166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  <c r="CX810" s="25"/>
      <c r="CY810" s="25"/>
      <c r="CZ810" s="25"/>
      <c r="DA810" s="25"/>
      <c r="DB810" s="25"/>
      <c r="DC810" s="25"/>
      <c r="DD810" s="25"/>
      <c r="DE810" s="25"/>
      <c r="DF810" s="25"/>
      <c r="DG810" s="25"/>
      <c r="DH810" s="25"/>
      <c r="DI810" s="25"/>
      <c r="DJ810" s="25"/>
      <c r="DK810" s="25"/>
      <c r="DL810" s="25"/>
      <c r="DM810" s="25"/>
      <c r="DN810" s="25"/>
      <c r="DO810" s="25"/>
      <c r="DP810" s="25"/>
      <c r="DQ810" s="25"/>
      <c r="DR810" s="25"/>
      <c r="DS810" s="25"/>
      <c r="DT810" s="25"/>
      <c r="DU810" s="25"/>
      <c r="DV810" s="25"/>
      <c r="DW810" s="25"/>
      <c r="DX810" s="25"/>
      <c r="DY810" s="25"/>
      <c r="DZ810" s="25"/>
      <c r="EA810" s="25"/>
      <c r="EB810" s="25"/>
      <c r="EC810" s="25"/>
      <c r="ED810" s="25"/>
      <c r="EE810" s="25"/>
      <c r="EF810" s="25"/>
      <c r="EG810" s="25"/>
      <c r="EH810" s="25"/>
      <c r="EI810" s="25"/>
      <c r="EJ810" s="25"/>
      <c r="EK810" s="25"/>
      <c r="EL810" s="25"/>
      <c r="EM810" s="25"/>
      <c r="EN810" s="25"/>
      <c r="EO810" s="25"/>
      <c r="EP810" s="25"/>
      <c r="EQ810" s="25"/>
      <c r="ER810" s="25"/>
      <c r="ES810" s="25"/>
      <c r="ET810" s="25"/>
      <c r="EU810" s="25"/>
      <c r="EV810" s="25"/>
      <c r="EW810" s="25"/>
      <c r="EX810" s="25"/>
      <c r="EY810" s="25"/>
      <c r="EZ810" s="25"/>
      <c r="FA810" s="25"/>
      <c r="FB810" s="25"/>
      <c r="FC810" s="25"/>
      <c r="FD810" s="25"/>
      <c r="FE810" s="25"/>
      <c r="FF810" s="25"/>
      <c r="FG810" s="25"/>
      <c r="FH810" s="25"/>
      <c r="FI810" s="25"/>
      <c r="FJ810" s="25"/>
    </row>
    <row r="811" spans="1:166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  <c r="CX811" s="25"/>
      <c r="CY811" s="25"/>
      <c r="CZ811" s="25"/>
      <c r="DA811" s="25"/>
      <c r="DB811" s="25"/>
      <c r="DC811" s="25"/>
      <c r="DD811" s="25"/>
      <c r="DE811" s="25"/>
      <c r="DF811" s="25"/>
      <c r="DG811" s="25"/>
      <c r="DH811" s="25"/>
      <c r="DI811" s="25"/>
      <c r="DJ811" s="25"/>
      <c r="DK811" s="25"/>
      <c r="DL811" s="25"/>
      <c r="DM811" s="25"/>
      <c r="DN811" s="25"/>
      <c r="DO811" s="25"/>
      <c r="DP811" s="25"/>
      <c r="DQ811" s="25"/>
      <c r="DR811" s="25"/>
      <c r="DS811" s="25"/>
      <c r="DT811" s="25"/>
      <c r="DU811" s="25"/>
      <c r="DV811" s="25"/>
      <c r="DW811" s="25"/>
      <c r="DX811" s="25"/>
      <c r="DY811" s="25"/>
      <c r="DZ811" s="25"/>
      <c r="EA811" s="25"/>
      <c r="EB811" s="25"/>
      <c r="EC811" s="25"/>
      <c r="ED811" s="25"/>
      <c r="EE811" s="25"/>
      <c r="EF811" s="25"/>
      <c r="EG811" s="25"/>
      <c r="EH811" s="25"/>
      <c r="EI811" s="25"/>
      <c r="EJ811" s="25"/>
      <c r="EK811" s="25"/>
      <c r="EL811" s="25"/>
      <c r="EM811" s="25"/>
      <c r="EN811" s="25"/>
      <c r="EO811" s="25"/>
      <c r="EP811" s="25"/>
      <c r="EQ811" s="25"/>
      <c r="ER811" s="25"/>
      <c r="ES811" s="25"/>
      <c r="ET811" s="25"/>
      <c r="EU811" s="25"/>
      <c r="EV811" s="25"/>
      <c r="EW811" s="25"/>
      <c r="EX811" s="25"/>
      <c r="EY811" s="25"/>
      <c r="EZ811" s="25"/>
      <c r="FA811" s="25"/>
      <c r="FB811" s="25"/>
      <c r="FC811" s="25"/>
      <c r="FD811" s="25"/>
      <c r="FE811" s="25"/>
      <c r="FF811" s="25"/>
      <c r="FG811" s="25"/>
      <c r="FH811" s="25"/>
      <c r="FI811" s="25"/>
      <c r="FJ811" s="25"/>
    </row>
    <row r="812" spans="1:166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  <c r="CX812" s="25"/>
      <c r="CY812" s="25"/>
      <c r="CZ812" s="25"/>
      <c r="DA812" s="25"/>
      <c r="DB812" s="25"/>
      <c r="DC812" s="25"/>
      <c r="DD812" s="25"/>
      <c r="DE812" s="25"/>
      <c r="DF812" s="25"/>
      <c r="DG812" s="25"/>
      <c r="DH812" s="25"/>
      <c r="DI812" s="25"/>
      <c r="DJ812" s="25"/>
      <c r="DK812" s="25"/>
      <c r="DL812" s="25"/>
      <c r="DM812" s="25"/>
      <c r="DN812" s="25"/>
      <c r="DO812" s="25"/>
      <c r="DP812" s="25"/>
      <c r="DQ812" s="25"/>
      <c r="DR812" s="25"/>
      <c r="DS812" s="25"/>
      <c r="DT812" s="25"/>
      <c r="DU812" s="25"/>
      <c r="DV812" s="25"/>
      <c r="DW812" s="25"/>
      <c r="DX812" s="25"/>
      <c r="DY812" s="25"/>
      <c r="DZ812" s="25"/>
      <c r="EA812" s="25"/>
      <c r="EB812" s="25"/>
      <c r="EC812" s="25"/>
      <c r="ED812" s="25"/>
      <c r="EE812" s="25"/>
      <c r="EF812" s="25"/>
      <c r="EG812" s="25"/>
      <c r="EH812" s="25"/>
      <c r="EI812" s="25"/>
      <c r="EJ812" s="25"/>
      <c r="EK812" s="25"/>
      <c r="EL812" s="25"/>
      <c r="EM812" s="25"/>
      <c r="EN812" s="25"/>
      <c r="EO812" s="25"/>
      <c r="EP812" s="25"/>
      <c r="EQ812" s="25"/>
      <c r="ER812" s="25"/>
      <c r="ES812" s="25"/>
      <c r="ET812" s="25"/>
      <c r="EU812" s="25"/>
      <c r="EV812" s="25"/>
      <c r="EW812" s="25"/>
      <c r="EX812" s="25"/>
      <c r="EY812" s="25"/>
      <c r="EZ812" s="25"/>
      <c r="FA812" s="25"/>
      <c r="FB812" s="25"/>
      <c r="FC812" s="25"/>
      <c r="FD812" s="25"/>
      <c r="FE812" s="25"/>
      <c r="FF812" s="25"/>
      <c r="FG812" s="25"/>
      <c r="FH812" s="25"/>
      <c r="FI812" s="25"/>
      <c r="FJ812" s="25"/>
    </row>
    <row r="813" spans="1:166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  <c r="CX813" s="25"/>
      <c r="CY813" s="25"/>
      <c r="CZ813" s="25"/>
      <c r="DA813" s="25"/>
      <c r="DB813" s="25"/>
      <c r="DC813" s="25"/>
      <c r="DD813" s="25"/>
      <c r="DE813" s="25"/>
      <c r="DF813" s="25"/>
      <c r="DG813" s="25"/>
      <c r="DH813" s="25"/>
      <c r="DI813" s="25"/>
      <c r="DJ813" s="25"/>
      <c r="DK813" s="25"/>
      <c r="DL813" s="25"/>
      <c r="DM813" s="25"/>
      <c r="DN813" s="25"/>
      <c r="DO813" s="25"/>
      <c r="DP813" s="25"/>
      <c r="DQ813" s="25"/>
      <c r="DR813" s="25"/>
      <c r="DS813" s="25"/>
      <c r="DT813" s="25"/>
      <c r="DU813" s="25"/>
      <c r="DV813" s="25"/>
      <c r="DW813" s="25"/>
      <c r="DX813" s="25"/>
      <c r="DY813" s="25"/>
      <c r="DZ813" s="25"/>
      <c r="EA813" s="25"/>
      <c r="EB813" s="25"/>
      <c r="EC813" s="25"/>
      <c r="ED813" s="25"/>
      <c r="EE813" s="25"/>
      <c r="EF813" s="25"/>
      <c r="EG813" s="25"/>
      <c r="EH813" s="25"/>
      <c r="EI813" s="25"/>
      <c r="EJ813" s="25"/>
      <c r="EK813" s="25"/>
      <c r="EL813" s="25"/>
      <c r="EM813" s="25"/>
      <c r="EN813" s="25"/>
      <c r="EO813" s="25"/>
      <c r="EP813" s="25"/>
      <c r="EQ813" s="25"/>
      <c r="ER813" s="25"/>
      <c r="ES813" s="25"/>
      <c r="ET813" s="25"/>
      <c r="EU813" s="25"/>
      <c r="EV813" s="25"/>
      <c r="EW813" s="25"/>
      <c r="EX813" s="25"/>
      <c r="EY813" s="25"/>
      <c r="EZ813" s="25"/>
      <c r="FA813" s="25"/>
      <c r="FB813" s="25"/>
      <c r="FC813" s="25"/>
      <c r="FD813" s="25"/>
      <c r="FE813" s="25"/>
      <c r="FF813" s="25"/>
      <c r="FG813" s="25"/>
      <c r="FH813" s="25"/>
      <c r="FI813" s="25"/>
      <c r="FJ813" s="25"/>
    </row>
    <row r="814" spans="1:166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  <c r="DR814" s="25"/>
      <c r="DS814" s="25"/>
      <c r="DT814" s="25"/>
      <c r="DU814" s="25"/>
      <c r="DV814" s="25"/>
      <c r="DW814" s="25"/>
      <c r="DX814" s="25"/>
      <c r="DY814" s="25"/>
      <c r="DZ814" s="25"/>
      <c r="EA814" s="25"/>
      <c r="EB814" s="25"/>
      <c r="EC814" s="25"/>
      <c r="ED814" s="25"/>
      <c r="EE814" s="25"/>
      <c r="EF814" s="25"/>
      <c r="EG814" s="25"/>
      <c r="EH814" s="25"/>
      <c r="EI814" s="25"/>
      <c r="EJ814" s="25"/>
      <c r="EK814" s="25"/>
      <c r="EL814" s="25"/>
      <c r="EM814" s="25"/>
      <c r="EN814" s="25"/>
      <c r="EO814" s="25"/>
      <c r="EP814" s="25"/>
      <c r="EQ814" s="25"/>
      <c r="ER814" s="25"/>
      <c r="ES814" s="25"/>
      <c r="ET814" s="25"/>
      <c r="EU814" s="25"/>
      <c r="EV814" s="25"/>
      <c r="EW814" s="25"/>
      <c r="EX814" s="25"/>
      <c r="EY814" s="25"/>
      <c r="EZ814" s="25"/>
      <c r="FA814" s="25"/>
      <c r="FB814" s="25"/>
      <c r="FC814" s="25"/>
      <c r="FD814" s="25"/>
      <c r="FE814" s="25"/>
      <c r="FF814" s="25"/>
      <c r="FG814" s="25"/>
      <c r="FH814" s="25"/>
      <c r="FI814" s="25"/>
      <c r="FJ814" s="25"/>
    </row>
    <row r="815" spans="1:166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  <c r="CX815" s="25"/>
      <c r="CY815" s="25"/>
      <c r="CZ815" s="25"/>
      <c r="DA815" s="25"/>
      <c r="DB815" s="25"/>
      <c r="DC815" s="25"/>
      <c r="DD815" s="25"/>
      <c r="DE815" s="25"/>
      <c r="DF815" s="25"/>
      <c r="DG815" s="25"/>
      <c r="DH815" s="25"/>
      <c r="DI815" s="25"/>
      <c r="DJ815" s="25"/>
      <c r="DK815" s="25"/>
      <c r="DL815" s="25"/>
      <c r="DM815" s="25"/>
      <c r="DN815" s="25"/>
      <c r="DO815" s="25"/>
      <c r="DP815" s="25"/>
      <c r="DQ815" s="25"/>
      <c r="DR815" s="25"/>
      <c r="DS815" s="25"/>
      <c r="DT815" s="25"/>
      <c r="DU815" s="25"/>
      <c r="DV815" s="25"/>
      <c r="DW815" s="25"/>
      <c r="DX815" s="25"/>
      <c r="DY815" s="25"/>
      <c r="DZ815" s="25"/>
      <c r="EA815" s="25"/>
      <c r="EB815" s="25"/>
      <c r="EC815" s="25"/>
      <c r="ED815" s="25"/>
      <c r="EE815" s="25"/>
      <c r="EF815" s="25"/>
      <c r="EG815" s="25"/>
      <c r="EH815" s="25"/>
      <c r="EI815" s="25"/>
      <c r="EJ815" s="25"/>
      <c r="EK815" s="25"/>
      <c r="EL815" s="25"/>
      <c r="EM815" s="25"/>
      <c r="EN815" s="25"/>
      <c r="EO815" s="25"/>
      <c r="EP815" s="25"/>
      <c r="EQ815" s="25"/>
      <c r="ER815" s="25"/>
      <c r="ES815" s="25"/>
      <c r="ET815" s="25"/>
      <c r="EU815" s="25"/>
      <c r="EV815" s="25"/>
      <c r="EW815" s="25"/>
      <c r="EX815" s="25"/>
      <c r="EY815" s="25"/>
      <c r="EZ815" s="25"/>
      <c r="FA815" s="25"/>
      <c r="FB815" s="25"/>
      <c r="FC815" s="25"/>
      <c r="FD815" s="25"/>
      <c r="FE815" s="25"/>
      <c r="FF815" s="25"/>
      <c r="FG815" s="25"/>
      <c r="FH815" s="25"/>
      <c r="FI815" s="25"/>
      <c r="FJ815" s="25"/>
    </row>
    <row r="816" spans="1:16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  <c r="DH816" s="25"/>
      <c r="DI816" s="25"/>
      <c r="DJ816" s="25"/>
      <c r="DK816" s="25"/>
      <c r="DL816" s="25"/>
      <c r="DM816" s="25"/>
      <c r="DN816" s="25"/>
      <c r="DO816" s="25"/>
      <c r="DP816" s="25"/>
      <c r="DQ816" s="25"/>
      <c r="DR816" s="25"/>
      <c r="DS816" s="25"/>
      <c r="DT816" s="25"/>
      <c r="DU816" s="25"/>
      <c r="DV816" s="25"/>
      <c r="DW816" s="25"/>
      <c r="DX816" s="25"/>
      <c r="DY816" s="25"/>
      <c r="DZ816" s="25"/>
      <c r="EA816" s="25"/>
      <c r="EB816" s="25"/>
      <c r="EC816" s="25"/>
      <c r="ED816" s="25"/>
      <c r="EE816" s="25"/>
      <c r="EF816" s="25"/>
      <c r="EG816" s="25"/>
      <c r="EH816" s="25"/>
      <c r="EI816" s="25"/>
      <c r="EJ816" s="25"/>
      <c r="EK816" s="25"/>
      <c r="EL816" s="25"/>
      <c r="EM816" s="25"/>
      <c r="EN816" s="25"/>
      <c r="EO816" s="25"/>
      <c r="EP816" s="25"/>
      <c r="EQ816" s="25"/>
      <c r="ER816" s="25"/>
      <c r="ES816" s="25"/>
      <c r="ET816" s="25"/>
      <c r="EU816" s="25"/>
      <c r="EV816" s="25"/>
      <c r="EW816" s="25"/>
      <c r="EX816" s="25"/>
      <c r="EY816" s="25"/>
      <c r="EZ816" s="25"/>
      <c r="FA816" s="25"/>
      <c r="FB816" s="25"/>
      <c r="FC816" s="25"/>
      <c r="FD816" s="25"/>
      <c r="FE816" s="25"/>
      <c r="FF816" s="25"/>
      <c r="FG816" s="25"/>
      <c r="FH816" s="25"/>
      <c r="FI816" s="25"/>
      <c r="FJ816" s="25"/>
    </row>
    <row r="817" spans="1:166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  <c r="CX817" s="25"/>
      <c r="CY817" s="25"/>
      <c r="CZ817" s="25"/>
      <c r="DA817" s="25"/>
      <c r="DB817" s="25"/>
      <c r="DC817" s="25"/>
      <c r="DD817" s="25"/>
      <c r="DE817" s="25"/>
      <c r="DF817" s="25"/>
      <c r="DG817" s="25"/>
      <c r="DH817" s="25"/>
      <c r="DI817" s="25"/>
      <c r="DJ817" s="25"/>
      <c r="DK817" s="25"/>
      <c r="DL817" s="25"/>
      <c r="DM817" s="25"/>
      <c r="DN817" s="25"/>
      <c r="DO817" s="25"/>
      <c r="DP817" s="25"/>
      <c r="DQ817" s="25"/>
      <c r="DR817" s="25"/>
      <c r="DS817" s="25"/>
      <c r="DT817" s="25"/>
      <c r="DU817" s="25"/>
      <c r="DV817" s="25"/>
      <c r="DW817" s="25"/>
      <c r="DX817" s="25"/>
      <c r="DY817" s="25"/>
      <c r="DZ817" s="25"/>
      <c r="EA817" s="25"/>
      <c r="EB817" s="25"/>
      <c r="EC817" s="25"/>
      <c r="ED817" s="25"/>
      <c r="EE817" s="25"/>
      <c r="EF817" s="25"/>
      <c r="EG817" s="25"/>
      <c r="EH817" s="25"/>
      <c r="EI817" s="25"/>
      <c r="EJ817" s="25"/>
      <c r="EK817" s="25"/>
      <c r="EL817" s="25"/>
      <c r="EM817" s="25"/>
      <c r="EN817" s="25"/>
      <c r="EO817" s="25"/>
      <c r="EP817" s="25"/>
      <c r="EQ817" s="25"/>
      <c r="ER817" s="25"/>
      <c r="ES817" s="25"/>
      <c r="ET817" s="25"/>
      <c r="EU817" s="25"/>
      <c r="EV817" s="25"/>
      <c r="EW817" s="25"/>
      <c r="EX817" s="25"/>
      <c r="EY817" s="25"/>
      <c r="EZ817" s="25"/>
      <c r="FA817" s="25"/>
      <c r="FB817" s="25"/>
      <c r="FC817" s="25"/>
      <c r="FD817" s="25"/>
      <c r="FE817" s="25"/>
      <c r="FF817" s="25"/>
      <c r="FG817" s="25"/>
      <c r="FH817" s="25"/>
      <c r="FI817" s="25"/>
      <c r="FJ817" s="25"/>
    </row>
    <row r="818" spans="1:166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  <c r="CX818" s="25"/>
      <c r="CY818" s="25"/>
      <c r="CZ818" s="25"/>
      <c r="DA818" s="25"/>
      <c r="DB818" s="25"/>
      <c r="DC818" s="25"/>
      <c r="DD818" s="25"/>
      <c r="DE818" s="25"/>
      <c r="DF818" s="25"/>
      <c r="DG818" s="25"/>
      <c r="DH818" s="25"/>
      <c r="DI818" s="25"/>
      <c r="DJ818" s="25"/>
      <c r="DK818" s="25"/>
      <c r="DL818" s="25"/>
      <c r="DM818" s="25"/>
      <c r="DN818" s="25"/>
      <c r="DO818" s="25"/>
      <c r="DP818" s="25"/>
      <c r="DQ818" s="25"/>
      <c r="DR818" s="25"/>
      <c r="DS818" s="25"/>
      <c r="DT818" s="25"/>
      <c r="DU818" s="25"/>
      <c r="DV818" s="25"/>
      <c r="DW818" s="25"/>
      <c r="DX818" s="25"/>
      <c r="DY818" s="25"/>
      <c r="DZ818" s="25"/>
      <c r="EA818" s="25"/>
      <c r="EB818" s="25"/>
      <c r="EC818" s="25"/>
      <c r="ED818" s="25"/>
      <c r="EE818" s="25"/>
      <c r="EF818" s="25"/>
      <c r="EG818" s="25"/>
      <c r="EH818" s="25"/>
      <c r="EI818" s="25"/>
      <c r="EJ818" s="25"/>
      <c r="EK818" s="25"/>
      <c r="EL818" s="25"/>
      <c r="EM818" s="25"/>
      <c r="EN818" s="25"/>
      <c r="EO818" s="25"/>
      <c r="EP818" s="25"/>
      <c r="EQ818" s="25"/>
      <c r="ER818" s="25"/>
      <c r="ES818" s="25"/>
      <c r="ET818" s="25"/>
      <c r="EU818" s="25"/>
      <c r="EV818" s="25"/>
      <c r="EW818" s="25"/>
      <c r="EX818" s="25"/>
      <c r="EY818" s="25"/>
      <c r="EZ818" s="25"/>
      <c r="FA818" s="25"/>
      <c r="FB818" s="25"/>
      <c r="FC818" s="25"/>
      <c r="FD818" s="25"/>
      <c r="FE818" s="25"/>
      <c r="FF818" s="25"/>
      <c r="FG818" s="25"/>
      <c r="FH818" s="25"/>
      <c r="FI818" s="25"/>
      <c r="FJ818" s="25"/>
    </row>
    <row r="819" spans="1:166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  <c r="DK819" s="25"/>
      <c r="DL819" s="25"/>
      <c r="DM819" s="25"/>
      <c r="DN819" s="25"/>
      <c r="DO819" s="25"/>
      <c r="DP819" s="25"/>
      <c r="DQ819" s="25"/>
      <c r="DR819" s="25"/>
      <c r="DS819" s="25"/>
      <c r="DT819" s="25"/>
      <c r="DU819" s="25"/>
      <c r="DV819" s="25"/>
      <c r="DW819" s="25"/>
      <c r="DX819" s="25"/>
      <c r="DY819" s="25"/>
      <c r="DZ819" s="25"/>
      <c r="EA819" s="25"/>
      <c r="EB819" s="25"/>
      <c r="EC819" s="25"/>
      <c r="ED819" s="25"/>
      <c r="EE819" s="25"/>
      <c r="EF819" s="25"/>
      <c r="EG819" s="25"/>
      <c r="EH819" s="25"/>
      <c r="EI819" s="25"/>
      <c r="EJ819" s="25"/>
      <c r="EK819" s="25"/>
      <c r="EL819" s="25"/>
      <c r="EM819" s="25"/>
      <c r="EN819" s="25"/>
      <c r="EO819" s="25"/>
      <c r="EP819" s="25"/>
      <c r="EQ819" s="25"/>
      <c r="ER819" s="25"/>
      <c r="ES819" s="25"/>
      <c r="ET819" s="25"/>
      <c r="EU819" s="25"/>
      <c r="EV819" s="25"/>
      <c r="EW819" s="25"/>
      <c r="EX819" s="25"/>
      <c r="EY819" s="25"/>
      <c r="EZ819" s="25"/>
      <c r="FA819" s="25"/>
      <c r="FB819" s="25"/>
      <c r="FC819" s="25"/>
      <c r="FD819" s="25"/>
      <c r="FE819" s="25"/>
      <c r="FF819" s="25"/>
      <c r="FG819" s="25"/>
      <c r="FH819" s="25"/>
      <c r="FI819" s="25"/>
      <c r="FJ819" s="25"/>
    </row>
    <row r="820" spans="1:166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  <c r="CX820" s="25"/>
      <c r="CY820" s="25"/>
      <c r="CZ820" s="25"/>
      <c r="DA820" s="25"/>
      <c r="DB820" s="25"/>
      <c r="DC820" s="25"/>
      <c r="DD820" s="25"/>
      <c r="DE820" s="25"/>
      <c r="DF820" s="25"/>
      <c r="DG820" s="25"/>
      <c r="DH820" s="25"/>
      <c r="DI820" s="25"/>
      <c r="DJ820" s="25"/>
      <c r="DK820" s="25"/>
      <c r="DL820" s="25"/>
      <c r="DM820" s="25"/>
      <c r="DN820" s="25"/>
      <c r="DO820" s="25"/>
      <c r="DP820" s="25"/>
      <c r="DQ820" s="25"/>
      <c r="DR820" s="25"/>
      <c r="DS820" s="25"/>
      <c r="DT820" s="25"/>
      <c r="DU820" s="25"/>
      <c r="DV820" s="25"/>
      <c r="DW820" s="25"/>
      <c r="DX820" s="25"/>
      <c r="DY820" s="25"/>
      <c r="DZ820" s="25"/>
      <c r="EA820" s="25"/>
      <c r="EB820" s="25"/>
      <c r="EC820" s="25"/>
      <c r="ED820" s="25"/>
      <c r="EE820" s="25"/>
      <c r="EF820" s="25"/>
      <c r="EG820" s="25"/>
      <c r="EH820" s="25"/>
      <c r="EI820" s="25"/>
      <c r="EJ820" s="25"/>
      <c r="EK820" s="25"/>
      <c r="EL820" s="25"/>
      <c r="EM820" s="25"/>
      <c r="EN820" s="25"/>
      <c r="EO820" s="25"/>
      <c r="EP820" s="25"/>
      <c r="EQ820" s="25"/>
      <c r="ER820" s="25"/>
      <c r="ES820" s="25"/>
      <c r="ET820" s="25"/>
      <c r="EU820" s="25"/>
      <c r="EV820" s="25"/>
      <c r="EW820" s="25"/>
      <c r="EX820" s="25"/>
      <c r="EY820" s="25"/>
      <c r="EZ820" s="25"/>
      <c r="FA820" s="25"/>
      <c r="FB820" s="25"/>
      <c r="FC820" s="25"/>
      <c r="FD820" s="25"/>
      <c r="FE820" s="25"/>
      <c r="FF820" s="25"/>
      <c r="FG820" s="25"/>
      <c r="FH820" s="25"/>
      <c r="FI820" s="25"/>
      <c r="FJ820" s="25"/>
    </row>
    <row r="821" spans="1:166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  <c r="CX821" s="25"/>
      <c r="CY821" s="25"/>
      <c r="CZ821" s="25"/>
      <c r="DA821" s="25"/>
      <c r="DB821" s="25"/>
      <c r="DC821" s="25"/>
      <c r="DD821" s="25"/>
      <c r="DE821" s="25"/>
      <c r="DF821" s="25"/>
      <c r="DG821" s="25"/>
      <c r="DH821" s="25"/>
      <c r="DI821" s="25"/>
      <c r="DJ821" s="25"/>
      <c r="DK821" s="25"/>
      <c r="DL821" s="25"/>
      <c r="DM821" s="25"/>
      <c r="DN821" s="25"/>
      <c r="DO821" s="25"/>
      <c r="DP821" s="25"/>
      <c r="DQ821" s="25"/>
      <c r="DR821" s="25"/>
      <c r="DS821" s="25"/>
      <c r="DT821" s="25"/>
      <c r="DU821" s="25"/>
      <c r="DV821" s="25"/>
      <c r="DW821" s="25"/>
      <c r="DX821" s="25"/>
      <c r="DY821" s="25"/>
      <c r="DZ821" s="25"/>
      <c r="EA821" s="25"/>
      <c r="EB821" s="25"/>
      <c r="EC821" s="25"/>
      <c r="ED821" s="25"/>
      <c r="EE821" s="25"/>
      <c r="EF821" s="25"/>
      <c r="EG821" s="25"/>
      <c r="EH821" s="25"/>
      <c r="EI821" s="25"/>
      <c r="EJ821" s="25"/>
      <c r="EK821" s="25"/>
      <c r="EL821" s="25"/>
      <c r="EM821" s="25"/>
      <c r="EN821" s="25"/>
      <c r="EO821" s="25"/>
      <c r="EP821" s="25"/>
      <c r="EQ821" s="25"/>
      <c r="ER821" s="25"/>
      <c r="ES821" s="25"/>
      <c r="ET821" s="25"/>
      <c r="EU821" s="25"/>
      <c r="EV821" s="25"/>
      <c r="EW821" s="25"/>
      <c r="EX821" s="25"/>
      <c r="EY821" s="25"/>
      <c r="EZ821" s="25"/>
      <c r="FA821" s="25"/>
      <c r="FB821" s="25"/>
      <c r="FC821" s="25"/>
      <c r="FD821" s="25"/>
      <c r="FE821" s="25"/>
      <c r="FF821" s="25"/>
      <c r="FG821" s="25"/>
      <c r="FH821" s="25"/>
      <c r="FI821" s="25"/>
      <c r="FJ821" s="25"/>
    </row>
    <row r="822" spans="1:166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  <c r="CX822" s="25"/>
      <c r="CY822" s="25"/>
      <c r="CZ822" s="25"/>
      <c r="DA822" s="25"/>
      <c r="DB822" s="25"/>
      <c r="DC822" s="25"/>
      <c r="DD822" s="25"/>
      <c r="DE822" s="25"/>
      <c r="DF822" s="25"/>
      <c r="DG822" s="25"/>
      <c r="DH822" s="25"/>
      <c r="DI822" s="25"/>
      <c r="DJ822" s="25"/>
      <c r="DK822" s="25"/>
      <c r="DL822" s="25"/>
      <c r="DM822" s="25"/>
      <c r="DN822" s="25"/>
      <c r="DO822" s="25"/>
      <c r="DP822" s="25"/>
      <c r="DQ822" s="25"/>
      <c r="DR822" s="25"/>
      <c r="DS822" s="25"/>
      <c r="DT822" s="25"/>
      <c r="DU822" s="25"/>
      <c r="DV822" s="25"/>
      <c r="DW822" s="25"/>
      <c r="DX822" s="25"/>
      <c r="DY822" s="25"/>
      <c r="DZ822" s="25"/>
      <c r="EA822" s="25"/>
      <c r="EB822" s="25"/>
      <c r="EC822" s="25"/>
      <c r="ED822" s="25"/>
      <c r="EE822" s="25"/>
      <c r="EF822" s="25"/>
      <c r="EG822" s="25"/>
      <c r="EH822" s="25"/>
      <c r="EI822" s="25"/>
      <c r="EJ822" s="25"/>
      <c r="EK822" s="25"/>
      <c r="EL822" s="25"/>
      <c r="EM822" s="25"/>
      <c r="EN822" s="25"/>
      <c r="EO822" s="25"/>
      <c r="EP822" s="25"/>
      <c r="EQ822" s="25"/>
      <c r="ER822" s="25"/>
      <c r="ES822" s="25"/>
      <c r="ET822" s="25"/>
      <c r="EU822" s="25"/>
      <c r="EV822" s="25"/>
      <c r="EW822" s="25"/>
      <c r="EX822" s="25"/>
      <c r="EY822" s="25"/>
      <c r="EZ822" s="25"/>
      <c r="FA822" s="25"/>
      <c r="FB822" s="25"/>
      <c r="FC822" s="25"/>
      <c r="FD822" s="25"/>
      <c r="FE822" s="25"/>
      <c r="FF822" s="25"/>
      <c r="FG822" s="25"/>
      <c r="FH822" s="25"/>
      <c r="FI822" s="25"/>
      <c r="FJ822" s="25"/>
    </row>
    <row r="823" spans="1:166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  <c r="CX823" s="25"/>
      <c r="CY823" s="25"/>
      <c r="CZ823" s="25"/>
      <c r="DA823" s="25"/>
      <c r="DB823" s="25"/>
      <c r="DC823" s="25"/>
      <c r="DD823" s="25"/>
      <c r="DE823" s="25"/>
      <c r="DF823" s="25"/>
      <c r="DG823" s="25"/>
      <c r="DH823" s="25"/>
      <c r="DI823" s="25"/>
      <c r="DJ823" s="25"/>
      <c r="DK823" s="25"/>
      <c r="DL823" s="25"/>
      <c r="DM823" s="25"/>
      <c r="DN823" s="25"/>
      <c r="DO823" s="25"/>
      <c r="DP823" s="25"/>
      <c r="DQ823" s="25"/>
      <c r="DR823" s="25"/>
      <c r="DS823" s="25"/>
      <c r="DT823" s="25"/>
      <c r="DU823" s="25"/>
      <c r="DV823" s="25"/>
      <c r="DW823" s="25"/>
      <c r="DX823" s="25"/>
      <c r="DY823" s="25"/>
      <c r="DZ823" s="25"/>
      <c r="EA823" s="25"/>
      <c r="EB823" s="25"/>
      <c r="EC823" s="25"/>
      <c r="ED823" s="25"/>
      <c r="EE823" s="25"/>
      <c r="EF823" s="25"/>
      <c r="EG823" s="25"/>
      <c r="EH823" s="25"/>
      <c r="EI823" s="25"/>
      <c r="EJ823" s="25"/>
      <c r="EK823" s="25"/>
      <c r="EL823" s="25"/>
      <c r="EM823" s="25"/>
      <c r="EN823" s="25"/>
      <c r="EO823" s="25"/>
      <c r="EP823" s="25"/>
      <c r="EQ823" s="25"/>
      <c r="ER823" s="25"/>
      <c r="ES823" s="25"/>
      <c r="ET823" s="25"/>
      <c r="EU823" s="25"/>
      <c r="EV823" s="25"/>
      <c r="EW823" s="25"/>
      <c r="EX823" s="25"/>
      <c r="EY823" s="25"/>
      <c r="EZ823" s="25"/>
      <c r="FA823" s="25"/>
      <c r="FB823" s="25"/>
      <c r="FC823" s="25"/>
      <c r="FD823" s="25"/>
      <c r="FE823" s="25"/>
      <c r="FF823" s="25"/>
      <c r="FG823" s="25"/>
      <c r="FH823" s="25"/>
      <c r="FI823" s="25"/>
      <c r="FJ823" s="25"/>
    </row>
    <row r="824" spans="1:166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  <c r="CX824" s="25"/>
      <c r="CY824" s="25"/>
      <c r="CZ824" s="25"/>
      <c r="DA824" s="25"/>
      <c r="DB824" s="25"/>
      <c r="DC824" s="25"/>
      <c r="DD824" s="25"/>
      <c r="DE824" s="25"/>
      <c r="DF824" s="25"/>
      <c r="DG824" s="25"/>
      <c r="DH824" s="25"/>
      <c r="DI824" s="25"/>
      <c r="DJ824" s="25"/>
      <c r="DK824" s="25"/>
      <c r="DL824" s="25"/>
      <c r="DM824" s="25"/>
      <c r="DN824" s="25"/>
      <c r="DO824" s="25"/>
      <c r="DP824" s="25"/>
      <c r="DQ824" s="25"/>
      <c r="DR824" s="25"/>
      <c r="DS824" s="25"/>
      <c r="DT824" s="25"/>
      <c r="DU824" s="25"/>
      <c r="DV824" s="25"/>
      <c r="DW824" s="25"/>
      <c r="DX824" s="25"/>
      <c r="DY824" s="25"/>
      <c r="DZ824" s="25"/>
      <c r="EA824" s="25"/>
      <c r="EB824" s="25"/>
      <c r="EC824" s="25"/>
      <c r="ED824" s="25"/>
      <c r="EE824" s="25"/>
      <c r="EF824" s="25"/>
      <c r="EG824" s="25"/>
      <c r="EH824" s="25"/>
      <c r="EI824" s="25"/>
      <c r="EJ824" s="25"/>
      <c r="EK824" s="25"/>
      <c r="EL824" s="25"/>
      <c r="EM824" s="25"/>
      <c r="EN824" s="25"/>
      <c r="EO824" s="25"/>
      <c r="EP824" s="25"/>
      <c r="EQ824" s="25"/>
      <c r="ER824" s="25"/>
      <c r="ES824" s="25"/>
      <c r="ET824" s="25"/>
      <c r="EU824" s="25"/>
      <c r="EV824" s="25"/>
      <c r="EW824" s="25"/>
      <c r="EX824" s="25"/>
      <c r="EY824" s="25"/>
      <c r="EZ824" s="25"/>
      <c r="FA824" s="25"/>
      <c r="FB824" s="25"/>
      <c r="FC824" s="25"/>
      <c r="FD824" s="25"/>
      <c r="FE824" s="25"/>
      <c r="FF824" s="25"/>
      <c r="FG824" s="25"/>
      <c r="FH824" s="25"/>
      <c r="FI824" s="25"/>
      <c r="FJ824" s="25"/>
    </row>
    <row r="825" spans="1:166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  <c r="CX825" s="25"/>
      <c r="CY825" s="25"/>
      <c r="CZ825" s="25"/>
      <c r="DA825" s="25"/>
      <c r="DB825" s="25"/>
      <c r="DC825" s="25"/>
      <c r="DD825" s="25"/>
      <c r="DE825" s="25"/>
      <c r="DF825" s="25"/>
      <c r="DG825" s="25"/>
      <c r="DH825" s="25"/>
      <c r="DI825" s="25"/>
      <c r="DJ825" s="25"/>
      <c r="DK825" s="25"/>
      <c r="DL825" s="25"/>
      <c r="DM825" s="25"/>
      <c r="DN825" s="25"/>
      <c r="DO825" s="25"/>
      <c r="DP825" s="25"/>
      <c r="DQ825" s="25"/>
      <c r="DR825" s="25"/>
      <c r="DS825" s="25"/>
      <c r="DT825" s="25"/>
      <c r="DU825" s="25"/>
      <c r="DV825" s="25"/>
      <c r="DW825" s="25"/>
      <c r="DX825" s="25"/>
      <c r="DY825" s="25"/>
      <c r="DZ825" s="25"/>
      <c r="EA825" s="25"/>
      <c r="EB825" s="25"/>
      <c r="EC825" s="25"/>
      <c r="ED825" s="25"/>
      <c r="EE825" s="25"/>
      <c r="EF825" s="25"/>
      <c r="EG825" s="25"/>
      <c r="EH825" s="25"/>
      <c r="EI825" s="25"/>
      <c r="EJ825" s="25"/>
      <c r="EK825" s="25"/>
      <c r="EL825" s="25"/>
      <c r="EM825" s="25"/>
      <c r="EN825" s="25"/>
      <c r="EO825" s="25"/>
      <c r="EP825" s="25"/>
      <c r="EQ825" s="25"/>
      <c r="ER825" s="25"/>
      <c r="ES825" s="25"/>
      <c r="ET825" s="25"/>
      <c r="EU825" s="25"/>
      <c r="EV825" s="25"/>
      <c r="EW825" s="25"/>
      <c r="EX825" s="25"/>
      <c r="EY825" s="25"/>
      <c r="EZ825" s="25"/>
      <c r="FA825" s="25"/>
      <c r="FB825" s="25"/>
      <c r="FC825" s="25"/>
      <c r="FD825" s="25"/>
      <c r="FE825" s="25"/>
      <c r="FF825" s="25"/>
      <c r="FG825" s="25"/>
      <c r="FH825" s="25"/>
      <c r="FI825" s="25"/>
      <c r="FJ825" s="25"/>
    </row>
    <row r="826" spans="1:16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  <c r="CX826" s="25"/>
      <c r="CY826" s="25"/>
      <c r="CZ826" s="25"/>
      <c r="DA826" s="25"/>
      <c r="DB826" s="25"/>
      <c r="DC826" s="25"/>
      <c r="DD826" s="25"/>
      <c r="DE826" s="25"/>
      <c r="DF826" s="25"/>
      <c r="DG826" s="25"/>
      <c r="DH826" s="25"/>
      <c r="DI826" s="25"/>
      <c r="DJ826" s="25"/>
      <c r="DK826" s="25"/>
      <c r="DL826" s="25"/>
      <c r="DM826" s="25"/>
      <c r="DN826" s="25"/>
      <c r="DO826" s="25"/>
      <c r="DP826" s="25"/>
      <c r="DQ826" s="25"/>
      <c r="DR826" s="25"/>
      <c r="DS826" s="25"/>
      <c r="DT826" s="25"/>
      <c r="DU826" s="25"/>
      <c r="DV826" s="25"/>
      <c r="DW826" s="25"/>
      <c r="DX826" s="25"/>
      <c r="DY826" s="25"/>
      <c r="DZ826" s="25"/>
      <c r="EA826" s="25"/>
      <c r="EB826" s="25"/>
      <c r="EC826" s="25"/>
      <c r="ED826" s="25"/>
      <c r="EE826" s="25"/>
      <c r="EF826" s="25"/>
      <c r="EG826" s="25"/>
      <c r="EH826" s="25"/>
      <c r="EI826" s="25"/>
      <c r="EJ826" s="25"/>
      <c r="EK826" s="25"/>
      <c r="EL826" s="25"/>
      <c r="EM826" s="25"/>
      <c r="EN826" s="25"/>
      <c r="EO826" s="25"/>
      <c r="EP826" s="25"/>
      <c r="EQ826" s="25"/>
      <c r="ER826" s="25"/>
      <c r="ES826" s="25"/>
      <c r="ET826" s="25"/>
      <c r="EU826" s="25"/>
      <c r="EV826" s="25"/>
      <c r="EW826" s="25"/>
      <c r="EX826" s="25"/>
      <c r="EY826" s="25"/>
      <c r="EZ826" s="25"/>
      <c r="FA826" s="25"/>
      <c r="FB826" s="25"/>
      <c r="FC826" s="25"/>
      <c r="FD826" s="25"/>
      <c r="FE826" s="25"/>
      <c r="FF826" s="25"/>
      <c r="FG826" s="25"/>
      <c r="FH826" s="25"/>
      <c r="FI826" s="25"/>
      <c r="FJ826" s="25"/>
    </row>
    <row r="827" spans="1:166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  <c r="CX827" s="25"/>
      <c r="CY827" s="25"/>
      <c r="CZ827" s="25"/>
      <c r="DA827" s="25"/>
      <c r="DB827" s="25"/>
      <c r="DC827" s="25"/>
      <c r="DD827" s="25"/>
      <c r="DE827" s="25"/>
      <c r="DF827" s="25"/>
      <c r="DG827" s="25"/>
      <c r="DH827" s="25"/>
      <c r="DI827" s="25"/>
      <c r="DJ827" s="25"/>
      <c r="DK827" s="25"/>
      <c r="DL827" s="25"/>
      <c r="DM827" s="25"/>
      <c r="DN827" s="25"/>
      <c r="DO827" s="25"/>
      <c r="DP827" s="25"/>
      <c r="DQ827" s="25"/>
      <c r="DR827" s="25"/>
      <c r="DS827" s="25"/>
      <c r="DT827" s="25"/>
      <c r="DU827" s="25"/>
      <c r="DV827" s="25"/>
      <c r="DW827" s="25"/>
      <c r="DX827" s="25"/>
      <c r="DY827" s="25"/>
      <c r="DZ827" s="25"/>
      <c r="EA827" s="25"/>
      <c r="EB827" s="25"/>
      <c r="EC827" s="25"/>
      <c r="ED827" s="25"/>
      <c r="EE827" s="25"/>
      <c r="EF827" s="25"/>
      <c r="EG827" s="25"/>
      <c r="EH827" s="25"/>
      <c r="EI827" s="25"/>
      <c r="EJ827" s="25"/>
      <c r="EK827" s="25"/>
      <c r="EL827" s="25"/>
      <c r="EM827" s="25"/>
      <c r="EN827" s="25"/>
      <c r="EO827" s="25"/>
      <c r="EP827" s="25"/>
      <c r="EQ827" s="25"/>
      <c r="ER827" s="25"/>
      <c r="ES827" s="25"/>
      <c r="ET827" s="25"/>
      <c r="EU827" s="25"/>
      <c r="EV827" s="25"/>
      <c r="EW827" s="25"/>
      <c r="EX827" s="25"/>
      <c r="EY827" s="25"/>
      <c r="EZ827" s="25"/>
      <c r="FA827" s="25"/>
      <c r="FB827" s="25"/>
      <c r="FC827" s="25"/>
      <c r="FD827" s="25"/>
      <c r="FE827" s="25"/>
      <c r="FF827" s="25"/>
      <c r="FG827" s="25"/>
      <c r="FH827" s="25"/>
      <c r="FI827" s="25"/>
      <c r="FJ827" s="25"/>
    </row>
    <row r="828" spans="1:166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  <c r="CX828" s="25"/>
      <c r="CY828" s="25"/>
      <c r="CZ828" s="25"/>
      <c r="DA828" s="25"/>
      <c r="DB828" s="25"/>
      <c r="DC828" s="25"/>
      <c r="DD828" s="25"/>
      <c r="DE828" s="25"/>
      <c r="DF828" s="25"/>
      <c r="DG828" s="25"/>
      <c r="DH828" s="25"/>
      <c r="DI828" s="25"/>
      <c r="DJ828" s="25"/>
      <c r="DK828" s="25"/>
      <c r="DL828" s="25"/>
      <c r="DM828" s="25"/>
      <c r="DN828" s="25"/>
      <c r="DO828" s="25"/>
      <c r="DP828" s="25"/>
      <c r="DQ828" s="25"/>
      <c r="DR828" s="25"/>
      <c r="DS828" s="25"/>
      <c r="DT828" s="25"/>
      <c r="DU828" s="25"/>
      <c r="DV828" s="25"/>
      <c r="DW828" s="25"/>
      <c r="DX828" s="25"/>
      <c r="DY828" s="25"/>
      <c r="DZ828" s="25"/>
      <c r="EA828" s="25"/>
      <c r="EB828" s="25"/>
      <c r="EC828" s="25"/>
      <c r="ED828" s="25"/>
      <c r="EE828" s="25"/>
      <c r="EF828" s="25"/>
      <c r="EG828" s="25"/>
      <c r="EH828" s="25"/>
      <c r="EI828" s="25"/>
      <c r="EJ828" s="25"/>
      <c r="EK828" s="25"/>
      <c r="EL828" s="25"/>
      <c r="EM828" s="25"/>
      <c r="EN828" s="25"/>
      <c r="EO828" s="25"/>
      <c r="EP828" s="25"/>
      <c r="EQ828" s="25"/>
      <c r="ER828" s="25"/>
      <c r="ES828" s="25"/>
      <c r="ET828" s="25"/>
      <c r="EU828" s="25"/>
      <c r="EV828" s="25"/>
      <c r="EW828" s="25"/>
      <c r="EX828" s="25"/>
      <c r="EY828" s="25"/>
      <c r="EZ828" s="25"/>
      <c r="FA828" s="25"/>
      <c r="FB828" s="25"/>
      <c r="FC828" s="25"/>
      <c r="FD828" s="25"/>
      <c r="FE828" s="25"/>
      <c r="FF828" s="25"/>
      <c r="FG828" s="25"/>
      <c r="FH828" s="25"/>
      <c r="FI828" s="25"/>
      <c r="FJ828" s="25"/>
    </row>
    <row r="829" spans="1:166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  <c r="CX829" s="25"/>
      <c r="CY829" s="25"/>
      <c r="CZ829" s="25"/>
      <c r="DA829" s="25"/>
      <c r="DB829" s="25"/>
      <c r="DC829" s="25"/>
      <c r="DD829" s="25"/>
      <c r="DE829" s="25"/>
      <c r="DF829" s="25"/>
      <c r="DG829" s="25"/>
      <c r="DH829" s="25"/>
      <c r="DI829" s="25"/>
      <c r="DJ829" s="25"/>
      <c r="DK829" s="25"/>
      <c r="DL829" s="25"/>
      <c r="DM829" s="25"/>
      <c r="DN829" s="25"/>
      <c r="DO829" s="25"/>
      <c r="DP829" s="25"/>
      <c r="DQ829" s="25"/>
      <c r="DR829" s="25"/>
      <c r="DS829" s="25"/>
      <c r="DT829" s="25"/>
      <c r="DU829" s="25"/>
      <c r="DV829" s="25"/>
      <c r="DW829" s="25"/>
      <c r="DX829" s="25"/>
      <c r="DY829" s="25"/>
      <c r="DZ829" s="25"/>
      <c r="EA829" s="25"/>
      <c r="EB829" s="25"/>
      <c r="EC829" s="25"/>
      <c r="ED829" s="25"/>
      <c r="EE829" s="25"/>
      <c r="EF829" s="25"/>
      <c r="EG829" s="25"/>
      <c r="EH829" s="25"/>
      <c r="EI829" s="25"/>
      <c r="EJ829" s="25"/>
      <c r="EK829" s="25"/>
      <c r="EL829" s="25"/>
      <c r="EM829" s="25"/>
      <c r="EN829" s="25"/>
      <c r="EO829" s="25"/>
      <c r="EP829" s="25"/>
      <c r="EQ829" s="25"/>
      <c r="ER829" s="25"/>
      <c r="ES829" s="25"/>
      <c r="ET829" s="25"/>
      <c r="EU829" s="25"/>
      <c r="EV829" s="25"/>
      <c r="EW829" s="25"/>
      <c r="EX829" s="25"/>
      <c r="EY829" s="25"/>
      <c r="EZ829" s="25"/>
      <c r="FA829" s="25"/>
      <c r="FB829" s="25"/>
      <c r="FC829" s="25"/>
      <c r="FD829" s="25"/>
      <c r="FE829" s="25"/>
      <c r="FF829" s="25"/>
      <c r="FG829" s="25"/>
      <c r="FH829" s="25"/>
      <c r="FI829" s="25"/>
      <c r="FJ829" s="25"/>
    </row>
    <row r="830" spans="1:166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  <c r="CX830" s="25"/>
      <c r="CY830" s="25"/>
      <c r="CZ830" s="25"/>
      <c r="DA830" s="25"/>
      <c r="DB830" s="25"/>
      <c r="DC830" s="25"/>
      <c r="DD830" s="25"/>
      <c r="DE830" s="25"/>
      <c r="DF830" s="25"/>
      <c r="DG830" s="25"/>
      <c r="DH830" s="25"/>
      <c r="DI830" s="25"/>
      <c r="DJ830" s="25"/>
      <c r="DK830" s="25"/>
      <c r="DL830" s="25"/>
      <c r="DM830" s="25"/>
      <c r="DN830" s="25"/>
      <c r="DO830" s="25"/>
      <c r="DP830" s="25"/>
      <c r="DQ830" s="25"/>
      <c r="DR830" s="25"/>
      <c r="DS830" s="25"/>
      <c r="DT830" s="25"/>
      <c r="DU830" s="25"/>
      <c r="DV830" s="25"/>
      <c r="DW830" s="25"/>
      <c r="DX830" s="25"/>
      <c r="DY830" s="25"/>
      <c r="DZ830" s="25"/>
      <c r="EA830" s="25"/>
      <c r="EB830" s="25"/>
      <c r="EC830" s="25"/>
      <c r="ED830" s="25"/>
      <c r="EE830" s="25"/>
      <c r="EF830" s="25"/>
      <c r="EG830" s="25"/>
      <c r="EH830" s="25"/>
      <c r="EI830" s="25"/>
      <c r="EJ830" s="25"/>
      <c r="EK830" s="25"/>
      <c r="EL830" s="25"/>
      <c r="EM830" s="25"/>
      <c r="EN830" s="25"/>
      <c r="EO830" s="25"/>
      <c r="EP830" s="25"/>
      <c r="EQ830" s="25"/>
      <c r="ER830" s="25"/>
      <c r="ES830" s="25"/>
      <c r="ET830" s="25"/>
      <c r="EU830" s="25"/>
      <c r="EV830" s="25"/>
      <c r="EW830" s="25"/>
      <c r="EX830" s="25"/>
      <c r="EY830" s="25"/>
      <c r="EZ830" s="25"/>
      <c r="FA830" s="25"/>
      <c r="FB830" s="25"/>
      <c r="FC830" s="25"/>
      <c r="FD830" s="25"/>
      <c r="FE830" s="25"/>
      <c r="FF830" s="25"/>
      <c r="FG830" s="25"/>
      <c r="FH830" s="25"/>
      <c r="FI830" s="25"/>
      <c r="FJ830" s="25"/>
    </row>
    <row r="831" spans="1:166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  <c r="DH831" s="25"/>
      <c r="DI831" s="25"/>
      <c r="DJ831" s="25"/>
      <c r="DK831" s="25"/>
      <c r="DL831" s="25"/>
      <c r="DM831" s="25"/>
      <c r="DN831" s="25"/>
      <c r="DO831" s="25"/>
      <c r="DP831" s="25"/>
      <c r="DQ831" s="25"/>
      <c r="DR831" s="25"/>
      <c r="DS831" s="25"/>
      <c r="DT831" s="25"/>
      <c r="DU831" s="25"/>
      <c r="DV831" s="25"/>
      <c r="DW831" s="25"/>
      <c r="DX831" s="25"/>
      <c r="DY831" s="25"/>
      <c r="DZ831" s="25"/>
      <c r="EA831" s="25"/>
      <c r="EB831" s="25"/>
      <c r="EC831" s="25"/>
      <c r="ED831" s="25"/>
      <c r="EE831" s="25"/>
      <c r="EF831" s="25"/>
      <c r="EG831" s="25"/>
      <c r="EH831" s="25"/>
      <c r="EI831" s="25"/>
      <c r="EJ831" s="25"/>
      <c r="EK831" s="25"/>
      <c r="EL831" s="25"/>
      <c r="EM831" s="25"/>
      <c r="EN831" s="25"/>
      <c r="EO831" s="25"/>
      <c r="EP831" s="25"/>
      <c r="EQ831" s="25"/>
      <c r="ER831" s="25"/>
      <c r="ES831" s="25"/>
      <c r="ET831" s="25"/>
      <c r="EU831" s="25"/>
      <c r="EV831" s="25"/>
      <c r="EW831" s="25"/>
      <c r="EX831" s="25"/>
      <c r="EY831" s="25"/>
      <c r="EZ831" s="25"/>
      <c r="FA831" s="25"/>
      <c r="FB831" s="25"/>
      <c r="FC831" s="25"/>
      <c r="FD831" s="25"/>
      <c r="FE831" s="25"/>
      <c r="FF831" s="25"/>
      <c r="FG831" s="25"/>
      <c r="FH831" s="25"/>
      <c r="FI831" s="25"/>
      <c r="FJ831" s="25"/>
    </row>
    <row r="832" spans="1:166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  <c r="CX832" s="25"/>
      <c r="CY832" s="25"/>
      <c r="CZ832" s="25"/>
      <c r="DA832" s="25"/>
      <c r="DB832" s="25"/>
      <c r="DC832" s="25"/>
      <c r="DD832" s="25"/>
      <c r="DE832" s="25"/>
      <c r="DF832" s="25"/>
      <c r="DG832" s="25"/>
      <c r="DH832" s="25"/>
      <c r="DI832" s="25"/>
      <c r="DJ832" s="25"/>
      <c r="DK832" s="25"/>
      <c r="DL832" s="25"/>
      <c r="DM832" s="25"/>
      <c r="DN832" s="25"/>
      <c r="DO832" s="25"/>
      <c r="DP832" s="25"/>
      <c r="DQ832" s="25"/>
      <c r="DR832" s="25"/>
      <c r="DS832" s="25"/>
      <c r="DT832" s="25"/>
      <c r="DU832" s="25"/>
      <c r="DV832" s="25"/>
      <c r="DW832" s="25"/>
      <c r="DX832" s="25"/>
      <c r="DY832" s="25"/>
      <c r="DZ832" s="25"/>
      <c r="EA832" s="25"/>
      <c r="EB832" s="25"/>
      <c r="EC832" s="25"/>
      <c r="ED832" s="25"/>
      <c r="EE832" s="25"/>
      <c r="EF832" s="25"/>
      <c r="EG832" s="25"/>
      <c r="EH832" s="25"/>
      <c r="EI832" s="25"/>
      <c r="EJ832" s="25"/>
      <c r="EK832" s="25"/>
      <c r="EL832" s="25"/>
      <c r="EM832" s="25"/>
      <c r="EN832" s="25"/>
      <c r="EO832" s="25"/>
      <c r="EP832" s="25"/>
      <c r="EQ832" s="25"/>
      <c r="ER832" s="25"/>
      <c r="ES832" s="25"/>
      <c r="ET832" s="25"/>
      <c r="EU832" s="25"/>
      <c r="EV832" s="25"/>
      <c r="EW832" s="25"/>
      <c r="EX832" s="25"/>
      <c r="EY832" s="25"/>
      <c r="EZ832" s="25"/>
      <c r="FA832" s="25"/>
      <c r="FB832" s="25"/>
      <c r="FC832" s="25"/>
      <c r="FD832" s="25"/>
      <c r="FE832" s="25"/>
      <c r="FF832" s="25"/>
      <c r="FG832" s="25"/>
      <c r="FH832" s="25"/>
      <c r="FI832" s="25"/>
      <c r="FJ832" s="25"/>
    </row>
    <row r="833" spans="1:166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  <c r="FD833" s="25"/>
      <c r="FE833" s="25"/>
      <c r="FF833" s="25"/>
      <c r="FG833" s="25"/>
      <c r="FH833" s="25"/>
      <c r="FI833" s="25"/>
      <c r="FJ833" s="25"/>
    </row>
    <row r="834" spans="1:166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  <c r="DH834" s="25"/>
      <c r="DI834" s="25"/>
      <c r="DJ834" s="25"/>
      <c r="DK834" s="25"/>
      <c r="DL834" s="25"/>
      <c r="DM834" s="25"/>
      <c r="DN834" s="25"/>
      <c r="DO834" s="25"/>
      <c r="DP834" s="25"/>
      <c r="DQ834" s="25"/>
      <c r="DR834" s="25"/>
      <c r="DS834" s="25"/>
      <c r="DT834" s="25"/>
      <c r="DU834" s="25"/>
      <c r="DV834" s="25"/>
      <c r="DW834" s="25"/>
      <c r="DX834" s="25"/>
      <c r="DY834" s="25"/>
      <c r="DZ834" s="25"/>
      <c r="EA834" s="25"/>
      <c r="EB834" s="25"/>
      <c r="EC834" s="25"/>
      <c r="ED834" s="25"/>
      <c r="EE834" s="25"/>
      <c r="EF834" s="25"/>
      <c r="EG834" s="25"/>
      <c r="EH834" s="25"/>
      <c r="EI834" s="25"/>
      <c r="EJ834" s="25"/>
      <c r="EK834" s="25"/>
      <c r="EL834" s="25"/>
      <c r="EM834" s="25"/>
      <c r="EN834" s="25"/>
      <c r="EO834" s="25"/>
      <c r="EP834" s="25"/>
      <c r="EQ834" s="25"/>
      <c r="ER834" s="25"/>
      <c r="ES834" s="25"/>
      <c r="ET834" s="25"/>
      <c r="EU834" s="25"/>
      <c r="EV834" s="25"/>
      <c r="EW834" s="25"/>
      <c r="EX834" s="25"/>
      <c r="EY834" s="25"/>
      <c r="EZ834" s="25"/>
      <c r="FA834" s="25"/>
      <c r="FB834" s="25"/>
      <c r="FC834" s="25"/>
      <c r="FD834" s="25"/>
      <c r="FE834" s="25"/>
      <c r="FF834" s="25"/>
      <c r="FG834" s="25"/>
      <c r="FH834" s="25"/>
      <c r="FI834" s="25"/>
      <c r="FJ834" s="25"/>
    </row>
    <row r="835" spans="1:166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  <c r="DH835" s="25"/>
      <c r="DI835" s="25"/>
      <c r="DJ835" s="25"/>
      <c r="DK835" s="25"/>
      <c r="DL835" s="25"/>
      <c r="DM835" s="25"/>
      <c r="DN835" s="25"/>
      <c r="DO835" s="25"/>
      <c r="DP835" s="25"/>
      <c r="DQ835" s="25"/>
      <c r="DR835" s="25"/>
      <c r="DS835" s="25"/>
      <c r="DT835" s="25"/>
      <c r="DU835" s="25"/>
      <c r="DV835" s="25"/>
      <c r="DW835" s="25"/>
      <c r="DX835" s="25"/>
      <c r="DY835" s="25"/>
      <c r="DZ835" s="25"/>
      <c r="EA835" s="25"/>
      <c r="EB835" s="25"/>
      <c r="EC835" s="25"/>
      <c r="ED835" s="25"/>
      <c r="EE835" s="25"/>
      <c r="EF835" s="25"/>
      <c r="EG835" s="25"/>
      <c r="EH835" s="25"/>
      <c r="EI835" s="25"/>
      <c r="EJ835" s="25"/>
      <c r="EK835" s="25"/>
      <c r="EL835" s="25"/>
      <c r="EM835" s="25"/>
      <c r="EN835" s="25"/>
      <c r="EO835" s="25"/>
      <c r="EP835" s="25"/>
      <c r="EQ835" s="25"/>
      <c r="ER835" s="25"/>
      <c r="ES835" s="25"/>
      <c r="ET835" s="25"/>
      <c r="EU835" s="25"/>
      <c r="EV835" s="25"/>
      <c r="EW835" s="25"/>
      <c r="EX835" s="25"/>
      <c r="EY835" s="25"/>
      <c r="EZ835" s="25"/>
      <c r="FA835" s="25"/>
      <c r="FB835" s="25"/>
      <c r="FC835" s="25"/>
      <c r="FD835" s="25"/>
      <c r="FE835" s="25"/>
      <c r="FF835" s="25"/>
      <c r="FG835" s="25"/>
      <c r="FH835" s="25"/>
      <c r="FI835" s="25"/>
      <c r="FJ835" s="25"/>
    </row>
    <row r="836" spans="1:16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  <c r="CX836" s="25"/>
      <c r="CY836" s="25"/>
      <c r="CZ836" s="25"/>
      <c r="DA836" s="25"/>
      <c r="DB836" s="25"/>
      <c r="DC836" s="25"/>
      <c r="DD836" s="25"/>
      <c r="DE836" s="25"/>
      <c r="DF836" s="25"/>
      <c r="DG836" s="25"/>
      <c r="DH836" s="25"/>
      <c r="DI836" s="25"/>
      <c r="DJ836" s="25"/>
      <c r="DK836" s="25"/>
      <c r="DL836" s="25"/>
      <c r="DM836" s="25"/>
      <c r="DN836" s="25"/>
      <c r="DO836" s="25"/>
      <c r="DP836" s="25"/>
      <c r="DQ836" s="25"/>
      <c r="DR836" s="25"/>
      <c r="DS836" s="25"/>
      <c r="DT836" s="25"/>
      <c r="DU836" s="25"/>
      <c r="DV836" s="25"/>
      <c r="DW836" s="25"/>
      <c r="DX836" s="25"/>
      <c r="DY836" s="25"/>
      <c r="DZ836" s="25"/>
      <c r="EA836" s="25"/>
      <c r="EB836" s="25"/>
      <c r="EC836" s="25"/>
      <c r="ED836" s="25"/>
      <c r="EE836" s="25"/>
      <c r="EF836" s="25"/>
      <c r="EG836" s="25"/>
      <c r="EH836" s="25"/>
      <c r="EI836" s="25"/>
      <c r="EJ836" s="25"/>
      <c r="EK836" s="25"/>
      <c r="EL836" s="25"/>
      <c r="EM836" s="25"/>
      <c r="EN836" s="25"/>
      <c r="EO836" s="25"/>
      <c r="EP836" s="25"/>
      <c r="EQ836" s="25"/>
      <c r="ER836" s="25"/>
      <c r="ES836" s="25"/>
      <c r="ET836" s="25"/>
      <c r="EU836" s="25"/>
      <c r="EV836" s="25"/>
      <c r="EW836" s="25"/>
      <c r="EX836" s="25"/>
      <c r="EY836" s="25"/>
      <c r="EZ836" s="25"/>
      <c r="FA836" s="25"/>
      <c r="FB836" s="25"/>
      <c r="FC836" s="25"/>
      <c r="FD836" s="25"/>
      <c r="FE836" s="25"/>
      <c r="FF836" s="25"/>
      <c r="FG836" s="25"/>
      <c r="FH836" s="25"/>
      <c r="FI836" s="25"/>
      <c r="FJ836" s="25"/>
    </row>
    <row r="837" spans="1:166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  <c r="CX837" s="25"/>
      <c r="CY837" s="25"/>
      <c r="CZ837" s="25"/>
      <c r="DA837" s="25"/>
      <c r="DB837" s="25"/>
      <c r="DC837" s="25"/>
      <c r="DD837" s="25"/>
      <c r="DE837" s="25"/>
      <c r="DF837" s="25"/>
      <c r="DG837" s="25"/>
      <c r="DH837" s="25"/>
      <c r="DI837" s="25"/>
      <c r="DJ837" s="25"/>
      <c r="DK837" s="25"/>
      <c r="DL837" s="25"/>
      <c r="DM837" s="25"/>
      <c r="DN837" s="25"/>
      <c r="DO837" s="25"/>
      <c r="DP837" s="25"/>
      <c r="DQ837" s="25"/>
      <c r="DR837" s="25"/>
      <c r="DS837" s="25"/>
      <c r="DT837" s="25"/>
      <c r="DU837" s="25"/>
      <c r="DV837" s="25"/>
      <c r="DW837" s="25"/>
      <c r="DX837" s="25"/>
      <c r="DY837" s="25"/>
      <c r="DZ837" s="25"/>
      <c r="EA837" s="25"/>
      <c r="EB837" s="25"/>
      <c r="EC837" s="25"/>
      <c r="ED837" s="25"/>
      <c r="EE837" s="25"/>
      <c r="EF837" s="25"/>
      <c r="EG837" s="25"/>
      <c r="EH837" s="25"/>
      <c r="EI837" s="25"/>
      <c r="EJ837" s="25"/>
      <c r="EK837" s="25"/>
      <c r="EL837" s="25"/>
      <c r="EM837" s="25"/>
      <c r="EN837" s="25"/>
      <c r="EO837" s="25"/>
      <c r="EP837" s="25"/>
      <c r="EQ837" s="25"/>
      <c r="ER837" s="25"/>
      <c r="ES837" s="25"/>
      <c r="ET837" s="25"/>
      <c r="EU837" s="25"/>
      <c r="EV837" s="25"/>
      <c r="EW837" s="25"/>
      <c r="EX837" s="25"/>
      <c r="EY837" s="25"/>
      <c r="EZ837" s="25"/>
      <c r="FA837" s="25"/>
      <c r="FB837" s="25"/>
      <c r="FC837" s="25"/>
      <c r="FD837" s="25"/>
      <c r="FE837" s="25"/>
      <c r="FF837" s="25"/>
      <c r="FG837" s="25"/>
      <c r="FH837" s="25"/>
      <c r="FI837" s="25"/>
      <c r="FJ837" s="25"/>
    </row>
    <row r="838" spans="1:166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  <c r="DH838" s="25"/>
      <c r="DI838" s="25"/>
      <c r="DJ838" s="25"/>
      <c r="DK838" s="25"/>
      <c r="DL838" s="25"/>
      <c r="DM838" s="25"/>
      <c r="DN838" s="25"/>
      <c r="DO838" s="25"/>
      <c r="DP838" s="25"/>
      <c r="DQ838" s="25"/>
      <c r="DR838" s="25"/>
      <c r="DS838" s="25"/>
      <c r="DT838" s="25"/>
      <c r="DU838" s="25"/>
      <c r="DV838" s="25"/>
      <c r="DW838" s="25"/>
      <c r="DX838" s="25"/>
      <c r="DY838" s="25"/>
      <c r="DZ838" s="25"/>
      <c r="EA838" s="25"/>
      <c r="EB838" s="25"/>
      <c r="EC838" s="25"/>
      <c r="ED838" s="25"/>
      <c r="EE838" s="25"/>
      <c r="EF838" s="25"/>
      <c r="EG838" s="25"/>
      <c r="EH838" s="25"/>
      <c r="EI838" s="25"/>
      <c r="EJ838" s="25"/>
      <c r="EK838" s="25"/>
      <c r="EL838" s="25"/>
      <c r="EM838" s="25"/>
      <c r="EN838" s="25"/>
      <c r="EO838" s="25"/>
      <c r="EP838" s="25"/>
      <c r="EQ838" s="25"/>
      <c r="ER838" s="25"/>
      <c r="ES838" s="25"/>
      <c r="ET838" s="25"/>
      <c r="EU838" s="25"/>
      <c r="EV838" s="25"/>
      <c r="EW838" s="25"/>
      <c r="EX838" s="25"/>
      <c r="EY838" s="25"/>
      <c r="EZ838" s="25"/>
      <c r="FA838" s="25"/>
      <c r="FB838" s="25"/>
      <c r="FC838" s="25"/>
      <c r="FD838" s="25"/>
      <c r="FE838" s="25"/>
      <c r="FF838" s="25"/>
      <c r="FG838" s="25"/>
      <c r="FH838" s="25"/>
      <c r="FI838" s="25"/>
      <c r="FJ838" s="25"/>
    </row>
    <row r="839" spans="1:166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  <c r="CX839" s="25"/>
      <c r="CY839" s="25"/>
      <c r="CZ839" s="25"/>
      <c r="DA839" s="25"/>
      <c r="DB839" s="25"/>
      <c r="DC839" s="25"/>
      <c r="DD839" s="25"/>
      <c r="DE839" s="25"/>
      <c r="DF839" s="25"/>
      <c r="DG839" s="25"/>
      <c r="DH839" s="25"/>
      <c r="DI839" s="25"/>
      <c r="DJ839" s="25"/>
      <c r="DK839" s="25"/>
      <c r="DL839" s="25"/>
      <c r="DM839" s="25"/>
      <c r="DN839" s="25"/>
      <c r="DO839" s="25"/>
      <c r="DP839" s="25"/>
      <c r="DQ839" s="25"/>
      <c r="DR839" s="25"/>
      <c r="DS839" s="25"/>
      <c r="DT839" s="25"/>
      <c r="DU839" s="25"/>
      <c r="DV839" s="25"/>
      <c r="DW839" s="25"/>
      <c r="DX839" s="25"/>
      <c r="DY839" s="25"/>
      <c r="DZ839" s="25"/>
      <c r="EA839" s="25"/>
      <c r="EB839" s="25"/>
      <c r="EC839" s="25"/>
      <c r="ED839" s="25"/>
      <c r="EE839" s="25"/>
      <c r="EF839" s="25"/>
      <c r="EG839" s="25"/>
      <c r="EH839" s="25"/>
      <c r="EI839" s="25"/>
      <c r="EJ839" s="25"/>
      <c r="EK839" s="25"/>
      <c r="EL839" s="25"/>
      <c r="EM839" s="25"/>
      <c r="EN839" s="25"/>
      <c r="EO839" s="25"/>
      <c r="EP839" s="25"/>
      <c r="EQ839" s="25"/>
      <c r="ER839" s="25"/>
      <c r="ES839" s="25"/>
      <c r="ET839" s="25"/>
      <c r="EU839" s="25"/>
      <c r="EV839" s="25"/>
      <c r="EW839" s="25"/>
      <c r="EX839" s="25"/>
      <c r="EY839" s="25"/>
      <c r="EZ839" s="25"/>
      <c r="FA839" s="25"/>
      <c r="FB839" s="25"/>
      <c r="FC839" s="25"/>
      <c r="FD839" s="25"/>
      <c r="FE839" s="25"/>
      <c r="FF839" s="25"/>
      <c r="FG839" s="25"/>
      <c r="FH839" s="25"/>
      <c r="FI839" s="25"/>
      <c r="FJ839" s="25"/>
    </row>
    <row r="840" spans="1:166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  <c r="CX840" s="25"/>
      <c r="CY840" s="25"/>
      <c r="CZ840" s="25"/>
      <c r="DA840" s="25"/>
      <c r="DB840" s="25"/>
      <c r="DC840" s="25"/>
      <c r="DD840" s="25"/>
      <c r="DE840" s="25"/>
      <c r="DF840" s="25"/>
      <c r="DG840" s="25"/>
      <c r="DH840" s="25"/>
      <c r="DI840" s="25"/>
      <c r="DJ840" s="25"/>
      <c r="DK840" s="25"/>
      <c r="DL840" s="25"/>
      <c r="DM840" s="25"/>
      <c r="DN840" s="25"/>
      <c r="DO840" s="25"/>
      <c r="DP840" s="25"/>
      <c r="DQ840" s="25"/>
      <c r="DR840" s="25"/>
      <c r="DS840" s="25"/>
      <c r="DT840" s="25"/>
      <c r="DU840" s="25"/>
      <c r="DV840" s="25"/>
      <c r="DW840" s="25"/>
      <c r="DX840" s="25"/>
      <c r="DY840" s="25"/>
      <c r="DZ840" s="25"/>
      <c r="EA840" s="25"/>
      <c r="EB840" s="25"/>
      <c r="EC840" s="25"/>
      <c r="ED840" s="25"/>
      <c r="EE840" s="25"/>
      <c r="EF840" s="25"/>
      <c r="EG840" s="25"/>
      <c r="EH840" s="25"/>
      <c r="EI840" s="25"/>
      <c r="EJ840" s="25"/>
      <c r="EK840" s="25"/>
      <c r="EL840" s="25"/>
      <c r="EM840" s="25"/>
      <c r="EN840" s="25"/>
      <c r="EO840" s="25"/>
      <c r="EP840" s="25"/>
      <c r="EQ840" s="25"/>
      <c r="ER840" s="25"/>
      <c r="ES840" s="25"/>
      <c r="ET840" s="25"/>
      <c r="EU840" s="25"/>
      <c r="EV840" s="25"/>
      <c r="EW840" s="25"/>
      <c r="EX840" s="25"/>
      <c r="EY840" s="25"/>
      <c r="EZ840" s="25"/>
      <c r="FA840" s="25"/>
      <c r="FB840" s="25"/>
      <c r="FC840" s="25"/>
      <c r="FD840" s="25"/>
      <c r="FE840" s="25"/>
      <c r="FF840" s="25"/>
      <c r="FG840" s="25"/>
      <c r="FH840" s="25"/>
      <c r="FI840" s="25"/>
      <c r="FJ840" s="25"/>
    </row>
    <row r="841" spans="1:166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  <c r="DH841" s="25"/>
      <c r="DI841" s="25"/>
      <c r="DJ841" s="25"/>
      <c r="DK841" s="25"/>
      <c r="DL841" s="25"/>
      <c r="DM841" s="25"/>
      <c r="DN841" s="25"/>
      <c r="DO841" s="25"/>
      <c r="DP841" s="25"/>
      <c r="DQ841" s="25"/>
      <c r="DR841" s="25"/>
      <c r="DS841" s="25"/>
      <c r="DT841" s="25"/>
      <c r="DU841" s="25"/>
      <c r="DV841" s="25"/>
      <c r="DW841" s="25"/>
      <c r="DX841" s="25"/>
      <c r="DY841" s="25"/>
      <c r="DZ841" s="25"/>
      <c r="EA841" s="25"/>
      <c r="EB841" s="25"/>
      <c r="EC841" s="25"/>
      <c r="ED841" s="25"/>
      <c r="EE841" s="25"/>
      <c r="EF841" s="25"/>
      <c r="EG841" s="25"/>
      <c r="EH841" s="25"/>
      <c r="EI841" s="25"/>
      <c r="EJ841" s="25"/>
      <c r="EK841" s="25"/>
      <c r="EL841" s="25"/>
      <c r="EM841" s="25"/>
      <c r="EN841" s="25"/>
      <c r="EO841" s="25"/>
      <c r="EP841" s="25"/>
      <c r="EQ841" s="25"/>
      <c r="ER841" s="25"/>
      <c r="ES841" s="25"/>
      <c r="ET841" s="25"/>
      <c r="EU841" s="25"/>
      <c r="EV841" s="25"/>
      <c r="EW841" s="25"/>
      <c r="EX841" s="25"/>
      <c r="EY841" s="25"/>
      <c r="EZ841" s="25"/>
      <c r="FA841" s="25"/>
      <c r="FB841" s="25"/>
      <c r="FC841" s="25"/>
      <c r="FD841" s="25"/>
      <c r="FE841" s="25"/>
      <c r="FF841" s="25"/>
      <c r="FG841" s="25"/>
      <c r="FH841" s="25"/>
      <c r="FI841" s="25"/>
      <c r="FJ841" s="25"/>
    </row>
    <row r="842" spans="1:166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  <c r="DH842" s="25"/>
      <c r="DI842" s="25"/>
      <c r="DJ842" s="25"/>
      <c r="DK842" s="25"/>
      <c r="DL842" s="25"/>
      <c r="DM842" s="25"/>
      <c r="DN842" s="25"/>
      <c r="DO842" s="25"/>
      <c r="DP842" s="25"/>
      <c r="DQ842" s="25"/>
      <c r="DR842" s="25"/>
      <c r="DS842" s="25"/>
      <c r="DT842" s="25"/>
      <c r="DU842" s="25"/>
      <c r="DV842" s="25"/>
      <c r="DW842" s="25"/>
      <c r="DX842" s="25"/>
      <c r="DY842" s="25"/>
      <c r="DZ842" s="25"/>
      <c r="EA842" s="25"/>
      <c r="EB842" s="25"/>
      <c r="EC842" s="25"/>
      <c r="ED842" s="25"/>
      <c r="EE842" s="25"/>
      <c r="EF842" s="25"/>
      <c r="EG842" s="25"/>
      <c r="EH842" s="25"/>
      <c r="EI842" s="25"/>
      <c r="EJ842" s="25"/>
      <c r="EK842" s="25"/>
      <c r="EL842" s="25"/>
      <c r="EM842" s="25"/>
      <c r="EN842" s="25"/>
      <c r="EO842" s="25"/>
      <c r="EP842" s="25"/>
      <c r="EQ842" s="25"/>
      <c r="ER842" s="25"/>
      <c r="ES842" s="25"/>
      <c r="ET842" s="25"/>
      <c r="EU842" s="25"/>
      <c r="EV842" s="25"/>
      <c r="EW842" s="25"/>
      <c r="EX842" s="25"/>
      <c r="EY842" s="25"/>
      <c r="EZ842" s="25"/>
      <c r="FA842" s="25"/>
      <c r="FB842" s="25"/>
      <c r="FC842" s="25"/>
      <c r="FD842" s="25"/>
      <c r="FE842" s="25"/>
      <c r="FF842" s="25"/>
      <c r="FG842" s="25"/>
      <c r="FH842" s="25"/>
      <c r="FI842" s="25"/>
      <c r="FJ842" s="25"/>
    </row>
    <row r="843" spans="1:166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  <c r="CX843" s="25"/>
      <c r="CY843" s="25"/>
      <c r="CZ843" s="25"/>
      <c r="DA843" s="25"/>
      <c r="DB843" s="25"/>
      <c r="DC843" s="25"/>
      <c r="DD843" s="25"/>
      <c r="DE843" s="25"/>
      <c r="DF843" s="25"/>
      <c r="DG843" s="25"/>
      <c r="DH843" s="25"/>
      <c r="DI843" s="25"/>
      <c r="DJ843" s="25"/>
      <c r="DK843" s="25"/>
      <c r="DL843" s="25"/>
      <c r="DM843" s="25"/>
      <c r="DN843" s="25"/>
      <c r="DO843" s="25"/>
      <c r="DP843" s="25"/>
      <c r="DQ843" s="25"/>
      <c r="DR843" s="25"/>
      <c r="DS843" s="25"/>
      <c r="DT843" s="25"/>
      <c r="DU843" s="25"/>
      <c r="DV843" s="25"/>
      <c r="DW843" s="25"/>
      <c r="DX843" s="25"/>
      <c r="DY843" s="25"/>
      <c r="DZ843" s="25"/>
      <c r="EA843" s="25"/>
      <c r="EB843" s="25"/>
      <c r="EC843" s="25"/>
      <c r="ED843" s="25"/>
      <c r="EE843" s="25"/>
      <c r="EF843" s="25"/>
      <c r="EG843" s="25"/>
      <c r="EH843" s="25"/>
      <c r="EI843" s="25"/>
      <c r="EJ843" s="25"/>
      <c r="EK843" s="25"/>
      <c r="EL843" s="25"/>
      <c r="EM843" s="25"/>
      <c r="EN843" s="25"/>
      <c r="EO843" s="25"/>
      <c r="EP843" s="25"/>
      <c r="EQ843" s="25"/>
      <c r="ER843" s="25"/>
      <c r="ES843" s="25"/>
      <c r="ET843" s="25"/>
      <c r="EU843" s="25"/>
      <c r="EV843" s="25"/>
      <c r="EW843" s="25"/>
      <c r="EX843" s="25"/>
      <c r="EY843" s="25"/>
      <c r="EZ843" s="25"/>
      <c r="FA843" s="25"/>
      <c r="FB843" s="25"/>
      <c r="FC843" s="25"/>
      <c r="FD843" s="25"/>
      <c r="FE843" s="25"/>
      <c r="FF843" s="25"/>
      <c r="FG843" s="25"/>
      <c r="FH843" s="25"/>
      <c r="FI843" s="25"/>
      <c r="FJ843" s="25"/>
    </row>
    <row r="844" spans="1:166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  <c r="DH844" s="25"/>
      <c r="DI844" s="25"/>
      <c r="DJ844" s="25"/>
      <c r="DK844" s="25"/>
      <c r="DL844" s="25"/>
      <c r="DM844" s="25"/>
      <c r="DN844" s="25"/>
      <c r="DO844" s="25"/>
      <c r="DP844" s="25"/>
      <c r="DQ844" s="25"/>
      <c r="DR844" s="25"/>
      <c r="DS844" s="25"/>
      <c r="DT844" s="25"/>
      <c r="DU844" s="25"/>
      <c r="DV844" s="25"/>
      <c r="DW844" s="25"/>
      <c r="DX844" s="25"/>
      <c r="DY844" s="25"/>
      <c r="DZ844" s="25"/>
      <c r="EA844" s="25"/>
      <c r="EB844" s="25"/>
      <c r="EC844" s="25"/>
      <c r="ED844" s="25"/>
      <c r="EE844" s="25"/>
      <c r="EF844" s="25"/>
      <c r="EG844" s="25"/>
      <c r="EH844" s="25"/>
      <c r="EI844" s="25"/>
      <c r="EJ844" s="25"/>
      <c r="EK844" s="25"/>
      <c r="EL844" s="25"/>
      <c r="EM844" s="25"/>
      <c r="EN844" s="25"/>
      <c r="EO844" s="25"/>
      <c r="EP844" s="25"/>
      <c r="EQ844" s="25"/>
      <c r="ER844" s="25"/>
      <c r="ES844" s="25"/>
      <c r="ET844" s="25"/>
      <c r="EU844" s="25"/>
      <c r="EV844" s="25"/>
      <c r="EW844" s="25"/>
      <c r="EX844" s="25"/>
      <c r="EY844" s="25"/>
      <c r="EZ844" s="25"/>
      <c r="FA844" s="25"/>
      <c r="FB844" s="25"/>
      <c r="FC844" s="25"/>
      <c r="FD844" s="25"/>
      <c r="FE844" s="25"/>
      <c r="FF844" s="25"/>
      <c r="FG844" s="25"/>
      <c r="FH844" s="25"/>
      <c r="FI844" s="25"/>
      <c r="FJ844" s="25"/>
    </row>
    <row r="845" spans="1:166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  <c r="CX845" s="25"/>
      <c r="CY845" s="25"/>
      <c r="CZ845" s="25"/>
      <c r="DA845" s="25"/>
      <c r="DB845" s="25"/>
      <c r="DC845" s="25"/>
      <c r="DD845" s="25"/>
      <c r="DE845" s="25"/>
      <c r="DF845" s="25"/>
      <c r="DG845" s="25"/>
      <c r="DH845" s="25"/>
      <c r="DI845" s="25"/>
      <c r="DJ845" s="25"/>
      <c r="DK845" s="25"/>
      <c r="DL845" s="25"/>
      <c r="DM845" s="25"/>
      <c r="DN845" s="25"/>
      <c r="DO845" s="25"/>
      <c r="DP845" s="25"/>
      <c r="DQ845" s="25"/>
      <c r="DR845" s="25"/>
      <c r="DS845" s="25"/>
      <c r="DT845" s="25"/>
      <c r="DU845" s="25"/>
      <c r="DV845" s="25"/>
      <c r="DW845" s="25"/>
      <c r="DX845" s="25"/>
      <c r="DY845" s="25"/>
      <c r="DZ845" s="25"/>
      <c r="EA845" s="25"/>
      <c r="EB845" s="25"/>
      <c r="EC845" s="25"/>
      <c r="ED845" s="25"/>
      <c r="EE845" s="25"/>
      <c r="EF845" s="25"/>
      <c r="EG845" s="25"/>
      <c r="EH845" s="25"/>
      <c r="EI845" s="25"/>
      <c r="EJ845" s="25"/>
      <c r="EK845" s="25"/>
      <c r="EL845" s="25"/>
      <c r="EM845" s="25"/>
      <c r="EN845" s="25"/>
      <c r="EO845" s="25"/>
      <c r="EP845" s="25"/>
      <c r="EQ845" s="25"/>
      <c r="ER845" s="25"/>
      <c r="ES845" s="25"/>
      <c r="ET845" s="25"/>
      <c r="EU845" s="25"/>
      <c r="EV845" s="25"/>
      <c r="EW845" s="25"/>
      <c r="EX845" s="25"/>
      <c r="EY845" s="25"/>
      <c r="EZ845" s="25"/>
      <c r="FA845" s="25"/>
      <c r="FB845" s="25"/>
      <c r="FC845" s="25"/>
      <c r="FD845" s="25"/>
      <c r="FE845" s="25"/>
      <c r="FF845" s="25"/>
      <c r="FG845" s="25"/>
      <c r="FH845" s="25"/>
      <c r="FI845" s="25"/>
      <c r="FJ845" s="25"/>
    </row>
    <row r="846" spans="1:16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  <c r="CX846" s="25"/>
      <c r="CY846" s="25"/>
      <c r="CZ846" s="25"/>
      <c r="DA846" s="25"/>
      <c r="DB846" s="25"/>
      <c r="DC846" s="25"/>
      <c r="DD846" s="25"/>
      <c r="DE846" s="25"/>
      <c r="DF846" s="25"/>
      <c r="DG846" s="25"/>
      <c r="DH846" s="25"/>
      <c r="DI846" s="25"/>
      <c r="DJ846" s="25"/>
      <c r="DK846" s="25"/>
      <c r="DL846" s="25"/>
      <c r="DM846" s="25"/>
      <c r="DN846" s="25"/>
      <c r="DO846" s="25"/>
      <c r="DP846" s="25"/>
      <c r="DQ846" s="25"/>
      <c r="DR846" s="25"/>
      <c r="DS846" s="25"/>
      <c r="DT846" s="25"/>
      <c r="DU846" s="25"/>
      <c r="DV846" s="25"/>
      <c r="DW846" s="25"/>
      <c r="DX846" s="25"/>
      <c r="DY846" s="25"/>
      <c r="DZ846" s="25"/>
      <c r="EA846" s="25"/>
      <c r="EB846" s="25"/>
      <c r="EC846" s="25"/>
      <c r="ED846" s="25"/>
      <c r="EE846" s="25"/>
      <c r="EF846" s="25"/>
      <c r="EG846" s="25"/>
      <c r="EH846" s="25"/>
      <c r="EI846" s="25"/>
      <c r="EJ846" s="25"/>
      <c r="EK846" s="25"/>
      <c r="EL846" s="25"/>
      <c r="EM846" s="25"/>
      <c r="EN846" s="25"/>
      <c r="EO846" s="25"/>
      <c r="EP846" s="25"/>
      <c r="EQ846" s="25"/>
      <c r="ER846" s="25"/>
      <c r="ES846" s="25"/>
      <c r="ET846" s="25"/>
      <c r="EU846" s="25"/>
      <c r="EV846" s="25"/>
      <c r="EW846" s="25"/>
      <c r="EX846" s="25"/>
      <c r="EY846" s="25"/>
      <c r="EZ846" s="25"/>
      <c r="FA846" s="25"/>
      <c r="FB846" s="25"/>
      <c r="FC846" s="25"/>
      <c r="FD846" s="25"/>
      <c r="FE846" s="25"/>
      <c r="FF846" s="25"/>
      <c r="FG846" s="25"/>
      <c r="FH846" s="25"/>
      <c r="FI846" s="25"/>
      <c r="FJ846" s="25"/>
    </row>
    <row r="847" spans="1:166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  <c r="CX847" s="25"/>
      <c r="CY847" s="25"/>
      <c r="CZ847" s="25"/>
      <c r="DA847" s="25"/>
      <c r="DB847" s="25"/>
      <c r="DC847" s="25"/>
      <c r="DD847" s="25"/>
      <c r="DE847" s="25"/>
      <c r="DF847" s="25"/>
      <c r="DG847" s="25"/>
      <c r="DH847" s="25"/>
      <c r="DI847" s="25"/>
      <c r="DJ847" s="25"/>
      <c r="DK847" s="25"/>
      <c r="DL847" s="25"/>
      <c r="DM847" s="25"/>
      <c r="DN847" s="25"/>
      <c r="DO847" s="25"/>
      <c r="DP847" s="25"/>
      <c r="DQ847" s="25"/>
      <c r="DR847" s="25"/>
      <c r="DS847" s="25"/>
      <c r="DT847" s="25"/>
      <c r="DU847" s="25"/>
      <c r="DV847" s="25"/>
      <c r="DW847" s="25"/>
      <c r="DX847" s="25"/>
      <c r="DY847" s="25"/>
      <c r="DZ847" s="25"/>
      <c r="EA847" s="25"/>
      <c r="EB847" s="25"/>
      <c r="EC847" s="25"/>
      <c r="ED847" s="25"/>
      <c r="EE847" s="25"/>
      <c r="EF847" s="25"/>
      <c r="EG847" s="25"/>
      <c r="EH847" s="25"/>
      <c r="EI847" s="25"/>
      <c r="EJ847" s="25"/>
      <c r="EK847" s="25"/>
      <c r="EL847" s="25"/>
      <c r="EM847" s="25"/>
      <c r="EN847" s="25"/>
      <c r="EO847" s="25"/>
      <c r="EP847" s="25"/>
      <c r="EQ847" s="25"/>
      <c r="ER847" s="25"/>
      <c r="ES847" s="25"/>
      <c r="ET847" s="25"/>
      <c r="EU847" s="25"/>
      <c r="EV847" s="25"/>
      <c r="EW847" s="25"/>
      <c r="EX847" s="25"/>
      <c r="EY847" s="25"/>
      <c r="EZ847" s="25"/>
      <c r="FA847" s="25"/>
      <c r="FB847" s="25"/>
      <c r="FC847" s="25"/>
      <c r="FD847" s="25"/>
      <c r="FE847" s="25"/>
      <c r="FF847" s="25"/>
      <c r="FG847" s="25"/>
      <c r="FH847" s="25"/>
      <c r="FI847" s="25"/>
      <c r="FJ847" s="25"/>
    </row>
    <row r="848" spans="1:166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  <c r="CI848" s="25"/>
      <c r="CJ848" s="25"/>
      <c r="CK848" s="25"/>
      <c r="CL848" s="25"/>
      <c r="CM848" s="25"/>
      <c r="CN848" s="25"/>
      <c r="CO848" s="25"/>
      <c r="CP848" s="25"/>
      <c r="CQ848" s="25"/>
      <c r="CR848" s="25"/>
      <c r="CS848" s="25"/>
      <c r="CT848" s="25"/>
      <c r="CU848" s="25"/>
      <c r="CV848" s="25"/>
      <c r="CW848" s="25"/>
      <c r="CX848" s="25"/>
      <c r="CY848" s="25"/>
      <c r="CZ848" s="25"/>
      <c r="DA848" s="25"/>
      <c r="DB848" s="25"/>
      <c r="DC848" s="25"/>
      <c r="DD848" s="25"/>
      <c r="DE848" s="25"/>
      <c r="DF848" s="25"/>
      <c r="DG848" s="25"/>
      <c r="DH848" s="25"/>
      <c r="DI848" s="25"/>
      <c r="DJ848" s="25"/>
      <c r="DK848" s="25"/>
      <c r="DL848" s="25"/>
      <c r="DM848" s="25"/>
      <c r="DN848" s="25"/>
      <c r="DO848" s="25"/>
      <c r="DP848" s="25"/>
      <c r="DQ848" s="25"/>
      <c r="DR848" s="25"/>
      <c r="DS848" s="25"/>
      <c r="DT848" s="25"/>
      <c r="DU848" s="25"/>
      <c r="DV848" s="25"/>
      <c r="DW848" s="25"/>
      <c r="DX848" s="25"/>
      <c r="DY848" s="25"/>
      <c r="DZ848" s="25"/>
      <c r="EA848" s="25"/>
      <c r="EB848" s="25"/>
      <c r="EC848" s="25"/>
      <c r="ED848" s="25"/>
      <c r="EE848" s="25"/>
      <c r="EF848" s="25"/>
      <c r="EG848" s="25"/>
      <c r="EH848" s="25"/>
      <c r="EI848" s="25"/>
      <c r="EJ848" s="25"/>
      <c r="EK848" s="25"/>
      <c r="EL848" s="25"/>
      <c r="EM848" s="25"/>
      <c r="EN848" s="25"/>
      <c r="EO848" s="25"/>
      <c r="EP848" s="25"/>
      <c r="EQ848" s="25"/>
      <c r="ER848" s="25"/>
      <c r="ES848" s="25"/>
      <c r="ET848" s="25"/>
      <c r="EU848" s="25"/>
      <c r="EV848" s="25"/>
      <c r="EW848" s="25"/>
      <c r="EX848" s="25"/>
      <c r="EY848" s="25"/>
      <c r="EZ848" s="25"/>
      <c r="FA848" s="25"/>
      <c r="FB848" s="25"/>
      <c r="FC848" s="25"/>
      <c r="FD848" s="25"/>
      <c r="FE848" s="25"/>
      <c r="FF848" s="25"/>
      <c r="FG848" s="25"/>
      <c r="FH848" s="25"/>
      <c r="FI848" s="25"/>
      <c r="FJ848" s="25"/>
    </row>
    <row r="849" spans="1:166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  <c r="CX849" s="25"/>
      <c r="CY849" s="25"/>
      <c r="CZ849" s="25"/>
      <c r="DA849" s="25"/>
      <c r="DB849" s="25"/>
      <c r="DC849" s="25"/>
      <c r="DD849" s="25"/>
      <c r="DE849" s="25"/>
      <c r="DF849" s="25"/>
      <c r="DG849" s="25"/>
      <c r="DH849" s="25"/>
      <c r="DI849" s="25"/>
      <c r="DJ849" s="25"/>
      <c r="DK849" s="25"/>
      <c r="DL849" s="25"/>
      <c r="DM849" s="25"/>
      <c r="DN849" s="25"/>
      <c r="DO849" s="25"/>
      <c r="DP849" s="25"/>
      <c r="DQ849" s="25"/>
      <c r="DR849" s="25"/>
      <c r="DS849" s="25"/>
      <c r="DT849" s="25"/>
      <c r="DU849" s="25"/>
      <c r="DV849" s="25"/>
      <c r="DW849" s="25"/>
      <c r="DX849" s="25"/>
      <c r="DY849" s="25"/>
      <c r="DZ849" s="25"/>
      <c r="EA849" s="25"/>
      <c r="EB849" s="25"/>
      <c r="EC849" s="25"/>
      <c r="ED849" s="25"/>
      <c r="EE849" s="25"/>
      <c r="EF849" s="25"/>
      <c r="EG849" s="25"/>
      <c r="EH849" s="25"/>
      <c r="EI849" s="25"/>
      <c r="EJ849" s="25"/>
      <c r="EK849" s="25"/>
      <c r="EL849" s="25"/>
      <c r="EM849" s="25"/>
      <c r="EN849" s="25"/>
      <c r="EO849" s="25"/>
      <c r="EP849" s="25"/>
      <c r="EQ849" s="25"/>
      <c r="ER849" s="25"/>
      <c r="ES849" s="25"/>
      <c r="ET849" s="25"/>
      <c r="EU849" s="25"/>
      <c r="EV849" s="25"/>
      <c r="EW849" s="25"/>
      <c r="EX849" s="25"/>
      <c r="EY849" s="25"/>
      <c r="EZ849" s="25"/>
      <c r="FA849" s="25"/>
      <c r="FB849" s="25"/>
      <c r="FC849" s="25"/>
      <c r="FD849" s="25"/>
      <c r="FE849" s="25"/>
      <c r="FF849" s="25"/>
      <c r="FG849" s="25"/>
      <c r="FH849" s="25"/>
      <c r="FI849" s="25"/>
      <c r="FJ849" s="25"/>
    </row>
    <row r="850" spans="1:166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  <c r="CX850" s="25"/>
      <c r="CY850" s="25"/>
      <c r="CZ850" s="25"/>
      <c r="DA850" s="25"/>
      <c r="DB850" s="25"/>
      <c r="DC850" s="25"/>
      <c r="DD850" s="25"/>
      <c r="DE850" s="25"/>
      <c r="DF850" s="25"/>
      <c r="DG850" s="25"/>
      <c r="DH850" s="25"/>
      <c r="DI850" s="25"/>
      <c r="DJ850" s="25"/>
      <c r="DK850" s="25"/>
      <c r="DL850" s="25"/>
      <c r="DM850" s="25"/>
      <c r="DN850" s="25"/>
      <c r="DO850" s="25"/>
      <c r="DP850" s="25"/>
      <c r="DQ850" s="25"/>
      <c r="DR850" s="25"/>
      <c r="DS850" s="25"/>
      <c r="DT850" s="25"/>
      <c r="DU850" s="25"/>
      <c r="DV850" s="25"/>
      <c r="DW850" s="25"/>
      <c r="DX850" s="25"/>
      <c r="DY850" s="25"/>
      <c r="DZ850" s="25"/>
      <c r="EA850" s="25"/>
      <c r="EB850" s="25"/>
      <c r="EC850" s="25"/>
      <c r="ED850" s="25"/>
      <c r="EE850" s="25"/>
      <c r="EF850" s="25"/>
      <c r="EG850" s="25"/>
      <c r="EH850" s="25"/>
      <c r="EI850" s="25"/>
      <c r="EJ850" s="25"/>
      <c r="EK850" s="25"/>
      <c r="EL850" s="25"/>
      <c r="EM850" s="25"/>
      <c r="EN850" s="25"/>
      <c r="EO850" s="25"/>
      <c r="EP850" s="25"/>
      <c r="EQ850" s="25"/>
      <c r="ER850" s="25"/>
      <c r="ES850" s="25"/>
      <c r="ET850" s="25"/>
      <c r="EU850" s="25"/>
      <c r="EV850" s="25"/>
      <c r="EW850" s="25"/>
      <c r="EX850" s="25"/>
      <c r="EY850" s="25"/>
      <c r="EZ850" s="25"/>
      <c r="FA850" s="25"/>
      <c r="FB850" s="25"/>
      <c r="FC850" s="25"/>
      <c r="FD850" s="25"/>
      <c r="FE850" s="25"/>
      <c r="FF850" s="25"/>
      <c r="FG850" s="25"/>
      <c r="FH850" s="25"/>
      <c r="FI850" s="25"/>
      <c r="FJ850" s="25"/>
    </row>
    <row r="851" spans="1:166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  <c r="CI851" s="25"/>
      <c r="CJ851" s="25"/>
      <c r="CK851" s="25"/>
      <c r="CL851" s="25"/>
      <c r="CM851" s="25"/>
      <c r="CN851" s="25"/>
      <c r="CO851" s="25"/>
      <c r="CP851" s="25"/>
      <c r="CQ851" s="25"/>
      <c r="CR851" s="25"/>
      <c r="CS851" s="25"/>
      <c r="CT851" s="25"/>
      <c r="CU851" s="25"/>
      <c r="CV851" s="25"/>
      <c r="CW851" s="25"/>
      <c r="CX851" s="25"/>
      <c r="CY851" s="25"/>
      <c r="CZ851" s="25"/>
      <c r="DA851" s="25"/>
      <c r="DB851" s="25"/>
      <c r="DC851" s="25"/>
      <c r="DD851" s="25"/>
      <c r="DE851" s="25"/>
      <c r="DF851" s="25"/>
      <c r="DG851" s="25"/>
      <c r="DH851" s="25"/>
      <c r="DI851" s="25"/>
      <c r="DJ851" s="25"/>
      <c r="DK851" s="25"/>
      <c r="DL851" s="25"/>
      <c r="DM851" s="25"/>
      <c r="DN851" s="25"/>
      <c r="DO851" s="25"/>
      <c r="DP851" s="25"/>
      <c r="DQ851" s="25"/>
      <c r="DR851" s="25"/>
      <c r="DS851" s="25"/>
      <c r="DT851" s="25"/>
      <c r="DU851" s="25"/>
      <c r="DV851" s="25"/>
      <c r="DW851" s="25"/>
      <c r="DX851" s="25"/>
      <c r="DY851" s="25"/>
      <c r="DZ851" s="25"/>
      <c r="EA851" s="25"/>
      <c r="EB851" s="25"/>
      <c r="EC851" s="25"/>
      <c r="ED851" s="25"/>
      <c r="EE851" s="25"/>
      <c r="EF851" s="25"/>
      <c r="EG851" s="25"/>
      <c r="EH851" s="25"/>
      <c r="EI851" s="25"/>
      <c r="EJ851" s="25"/>
      <c r="EK851" s="25"/>
      <c r="EL851" s="25"/>
      <c r="EM851" s="25"/>
      <c r="EN851" s="25"/>
      <c r="EO851" s="25"/>
      <c r="EP851" s="25"/>
      <c r="EQ851" s="25"/>
      <c r="ER851" s="25"/>
      <c r="ES851" s="25"/>
      <c r="ET851" s="25"/>
      <c r="EU851" s="25"/>
      <c r="EV851" s="25"/>
      <c r="EW851" s="25"/>
      <c r="EX851" s="25"/>
      <c r="EY851" s="25"/>
      <c r="EZ851" s="25"/>
      <c r="FA851" s="25"/>
      <c r="FB851" s="25"/>
      <c r="FC851" s="25"/>
      <c r="FD851" s="25"/>
      <c r="FE851" s="25"/>
      <c r="FF851" s="25"/>
      <c r="FG851" s="25"/>
      <c r="FH851" s="25"/>
      <c r="FI851" s="25"/>
      <c r="FJ851" s="25"/>
    </row>
    <row r="852" spans="1:166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  <c r="CX852" s="25"/>
      <c r="CY852" s="25"/>
      <c r="CZ852" s="25"/>
      <c r="DA852" s="25"/>
      <c r="DB852" s="25"/>
      <c r="DC852" s="25"/>
      <c r="DD852" s="25"/>
      <c r="DE852" s="25"/>
      <c r="DF852" s="25"/>
      <c r="DG852" s="25"/>
      <c r="DH852" s="25"/>
      <c r="DI852" s="25"/>
      <c r="DJ852" s="25"/>
      <c r="DK852" s="25"/>
      <c r="DL852" s="25"/>
      <c r="DM852" s="25"/>
      <c r="DN852" s="25"/>
      <c r="DO852" s="25"/>
      <c r="DP852" s="25"/>
      <c r="DQ852" s="25"/>
      <c r="DR852" s="25"/>
      <c r="DS852" s="25"/>
      <c r="DT852" s="25"/>
      <c r="DU852" s="25"/>
      <c r="DV852" s="25"/>
      <c r="DW852" s="25"/>
      <c r="DX852" s="25"/>
      <c r="DY852" s="25"/>
      <c r="DZ852" s="25"/>
      <c r="EA852" s="25"/>
      <c r="EB852" s="25"/>
      <c r="EC852" s="25"/>
      <c r="ED852" s="25"/>
      <c r="EE852" s="25"/>
      <c r="EF852" s="25"/>
      <c r="EG852" s="25"/>
      <c r="EH852" s="25"/>
      <c r="EI852" s="25"/>
      <c r="EJ852" s="25"/>
      <c r="EK852" s="25"/>
      <c r="EL852" s="25"/>
      <c r="EM852" s="25"/>
      <c r="EN852" s="25"/>
      <c r="EO852" s="25"/>
      <c r="EP852" s="25"/>
      <c r="EQ852" s="25"/>
      <c r="ER852" s="25"/>
      <c r="ES852" s="25"/>
      <c r="ET852" s="25"/>
      <c r="EU852" s="25"/>
      <c r="EV852" s="25"/>
      <c r="EW852" s="25"/>
      <c r="EX852" s="25"/>
      <c r="EY852" s="25"/>
      <c r="EZ852" s="25"/>
      <c r="FA852" s="25"/>
      <c r="FB852" s="25"/>
      <c r="FC852" s="25"/>
      <c r="FD852" s="25"/>
      <c r="FE852" s="25"/>
      <c r="FF852" s="25"/>
      <c r="FG852" s="25"/>
      <c r="FH852" s="25"/>
      <c r="FI852" s="25"/>
      <c r="FJ852" s="25"/>
    </row>
    <row r="853" spans="1:166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  <c r="CI853" s="25"/>
      <c r="CJ853" s="25"/>
      <c r="CK853" s="25"/>
      <c r="CL853" s="25"/>
      <c r="CM853" s="25"/>
      <c r="CN853" s="25"/>
      <c r="CO853" s="25"/>
      <c r="CP853" s="25"/>
      <c r="CQ853" s="25"/>
      <c r="CR853" s="25"/>
      <c r="CS853" s="25"/>
      <c r="CT853" s="25"/>
      <c r="CU853" s="25"/>
      <c r="CV853" s="25"/>
      <c r="CW853" s="25"/>
      <c r="CX853" s="25"/>
      <c r="CY853" s="25"/>
      <c r="CZ853" s="25"/>
      <c r="DA853" s="25"/>
      <c r="DB853" s="25"/>
      <c r="DC853" s="25"/>
      <c r="DD853" s="25"/>
      <c r="DE853" s="25"/>
      <c r="DF853" s="25"/>
      <c r="DG853" s="25"/>
      <c r="DH853" s="25"/>
      <c r="DI853" s="25"/>
      <c r="DJ853" s="25"/>
      <c r="DK853" s="25"/>
      <c r="DL853" s="25"/>
      <c r="DM853" s="25"/>
      <c r="DN853" s="25"/>
      <c r="DO853" s="25"/>
      <c r="DP853" s="25"/>
      <c r="DQ853" s="25"/>
      <c r="DR853" s="25"/>
      <c r="DS853" s="25"/>
      <c r="DT853" s="25"/>
      <c r="DU853" s="25"/>
      <c r="DV853" s="25"/>
      <c r="DW853" s="25"/>
      <c r="DX853" s="25"/>
      <c r="DY853" s="25"/>
      <c r="DZ853" s="25"/>
      <c r="EA853" s="25"/>
      <c r="EB853" s="25"/>
      <c r="EC853" s="25"/>
      <c r="ED853" s="25"/>
      <c r="EE853" s="25"/>
      <c r="EF853" s="25"/>
      <c r="EG853" s="25"/>
      <c r="EH853" s="25"/>
      <c r="EI853" s="25"/>
      <c r="EJ853" s="25"/>
      <c r="EK853" s="25"/>
      <c r="EL853" s="25"/>
      <c r="EM853" s="25"/>
      <c r="EN853" s="25"/>
      <c r="EO853" s="25"/>
      <c r="EP853" s="25"/>
      <c r="EQ853" s="25"/>
      <c r="ER853" s="25"/>
      <c r="ES853" s="25"/>
      <c r="ET853" s="25"/>
      <c r="EU853" s="25"/>
      <c r="EV853" s="25"/>
      <c r="EW853" s="25"/>
      <c r="EX853" s="25"/>
      <c r="EY853" s="25"/>
      <c r="EZ853" s="25"/>
      <c r="FA853" s="25"/>
      <c r="FB853" s="25"/>
      <c r="FC853" s="25"/>
      <c r="FD853" s="25"/>
      <c r="FE853" s="25"/>
      <c r="FF853" s="25"/>
      <c r="FG853" s="25"/>
      <c r="FH853" s="25"/>
      <c r="FI853" s="25"/>
      <c r="FJ853" s="25"/>
    </row>
    <row r="854" spans="1:166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  <c r="CI854" s="25"/>
      <c r="CJ854" s="25"/>
      <c r="CK854" s="25"/>
      <c r="CL854" s="25"/>
      <c r="CM854" s="25"/>
      <c r="CN854" s="25"/>
      <c r="CO854" s="25"/>
      <c r="CP854" s="25"/>
      <c r="CQ854" s="25"/>
      <c r="CR854" s="25"/>
      <c r="CS854" s="25"/>
      <c r="CT854" s="25"/>
      <c r="CU854" s="25"/>
      <c r="CV854" s="25"/>
      <c r="CW854" s="25"/>
      <c r="CX854" s="25"/>
      <c r="CY854" s="25"/>
      <c r="CZ854" s="25"/>
      <c r="DA854" s="25"/>
      <c r="DB854" s="25"/>
      <c r="DC854" s="25"/>
      <c r="DD854" s="25"/>
      <c r="DE854" s="25"/>
      <c r="DF854" s="25"/>
      <c r="DG854" s="25"/>
      <c r="DH854" s="25"/>
      <c r="DI854" s="25"/>
      <c r="DJ854" s="25"/>
      <c r="DK854" s="25"/>
      <c r="DL854" s="25"/>
      <c r="DM854" s="25"/>
      <c r="DN854" s="25"/>
      <c r="DO854" s="25"/>
      <c r="DP854" s="25"/>
      <c r="DQ854" s="25"/>
      <c r="DR854" s="25"/>
      <c r="DS854" s="25"/>
      <c r="DT854" s="25"/>
      <c r="DU854" s="25"/>
      <c r="DV854" s="25"/>
      <c r="DW854" s="25"/>
      <c r="DX854" s="25"/>
      <c r="DY854" s="25"/>
      <c r="DZ854" s="25"/>
      <c r="EA854" s="25"/>
      <c r="EB854" s="25"/>
      <c r="EC854" s="25"/>
      <c r="ED854" s="25"/>
      <c r="EE854" s="25"/>
      <c r="EF854" s="25"/>
      <c r="EG854" s="25"/>
      <c r="EH854" s="25"/>
      <c r="EI854" s="25"/>
      <c r="EJ854" s="25"/>
      <c r="EK854" s="25"/>
      <c r="EL854" s="25"/>
      <c r="EM854" s="25"/>
      <c r="EN854" s="25"/>
      <c r="EO854" s="25"/>
      <c r="EP854" s="25"/>
      <c r="EQ854" s="25"/>
      <c r="ER854" s="25"/>
      <c r="ES854" s="25"/>
      <c r="ET854" s="25"/>
      <c r="EU854" s="25"/>
      <c r="EV854" s="25"/>
      <c r="EW854" s="25"/>
      <c r="EX854" s="25"/>
      <c r="EY854" s="25"/>
      <c r="EZ854" s="25"/>
      <c r="FA854" s="25"/>
      <c r="FB854" s="25"/>
      <c r="FC854" s="25"/>
      <c r="FD854" s="25"/>
      <c r="FE854" s="25"/>
      <c r="FF854" s="25"/>
      <c r="FG854" s="25"/>
      <c r="FH854" s="25"/>
      <c r="FI854" s="25"/>
      <c r="FJ854" s="25"/>
    </row>
    <row r="855" spans="1:166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  <c r="CI855" s="25"/>
      <c r="CJ855" s="25"/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  <c r="CU855" s="25"/>
      <c r="CV855" s="25"/>
      <c r="CW855" s="25"/>
      <c r="CX855" s="25"/>
      <c r="CY855" s="25"/>
      <c r="CZ855" s="25"/>
      <c r="DA855" s="25"/>
      <c r="DB855" s="25"/>
      <c r="DC855" s="25"/>
      <c r="DD855" s="25"/>
      <c r="DE855" s="25"/>
      <c r="DF855" s="25"/>
      <c r="DG855" s="25"/>
      <c r="DH855" s="25"/>
      <c r="DI855" s="25"/>
      <c r="DJ855" s="25"/>
      <c r="DK855" s="25"/>
      <c r="DL855" s="25"/>
      <c r="DM855" s="25"/>
      <c r="DN855" s="25"/>
      <c r="DO855" s="25"/>
      <c r="DP855" s="25"/>
      <c r="DQ855" s="25"/>
      <c r="DR855" s="25"/>
      <c r="DS855" s="25"/>
      <c r="DT855" s="25"/>
      <c r="DU855" s="25"/>
      <c r="DV855" s="25"/>
      <c r="DW855" s="25"/>
      <c r="DX855" s="25"/>
      <c r="DY855" s="25"/>
      <c r="DZ855" s="25"/>
      <c r="EA855" s="25"/>
      <c r="EB855" s="25"/>
      <c r="EC855" s="25"/>
      <c r="ED855" s="25"/>
      <c r="EE855" s="25"/>
      <c r="EF855" s="25"/>
      <c r="EG855" s="25"/>
      <c r="EH855" s="25"/>
      <c r="EI855" s="25"/>
      <c r="EJ855" s="25"/>
      <c r="EK855" s="25"/>
      <c r="EL855" s="25"/>
      <c r="EM855" s="25"/>
      <c r="EN855" s="25"/>
      <c r="EO855" s="25"/>
      <c r="EP855" s="25"/>
      <c r="EQ855" s="25"/>
      <c r="ER855" s="25"/>
      <c r="ES855" s="25"/>
      <c r="ET855" s="25"/>
      <c r="EU855" s="25"/>
      <c r="EV855" s="25"/>
      <c r="EW855" s="25"/>
      <c r="EX855" s="25"/>
      <c r="EY855" s="25"/>
      <c r="EZ855" s="25"/>
      <c r="FA855" s="25"/>
      <c r="FB855" s="25"/>
      <c r="FC855" s="25"/>
      <c r="FD855" s="25"/>
      <c r="FE855" s="25"/>
      <c r="FF855" s="25"/>
      <c r="FG855" s="25"/>
      <c r="FH855" s="25"/>
      <c r="FI855" s="25"/>
      <c r="FJ855" s="25"/>
    </row>
    <row r="856" spans="1:16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  <c r="CI856" s="25"/>
      <c r="CJ856" s="25"/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  <c r="CU856" s="25"/>
      <c r="CV856" s="25"/>
      <c r="CW856" s="25"/>
      <c r="CX856" s="25"/>
      <c r="CY856" s="25"/>
      <c r="CZ856" s="25"/>
      <c r="DA856" s="25"/>
      <c r="DB856" s="25"/>
      <c r="DC856" s="25"/>
      <c r="DD856" s="25"/>
      <c r="DE856" s="25"/>
      <c r="DF856" s="25"/>
      <c r="DG856" s="25"/>
      <c r="DH856" s="25"/>
      <c r="DI856" s="25"/>
      <c r="DJ856" s="25"/>
      <c r="DK856" s="25"/>
      <c r="DL856" s="25"/>
      <c r="DM856" s="25"/>
      <c r="DN856" s="25"/>
      <c r="DO856" s="25"/>
      <c r="DP856" s="25"/>
      <c r="DQ856" s="25"/>
      <c r="DR856" s="25"/>
      <c r="DS856" s="25"/>
      <c r="DT856" s="25"/>
      <c r="DU856" s="25"/>
      <c r="DV856" s="25"/>
      <c r="DW856" s="25"/>
      <c r="DX856" s="25"/>
      <c r="DY856" s="25"/>
      <c r="DZ856" s="25"/>
      <c r="EA856" s="25"/>
      <c r="EB856" s="25"/>
      <c r="EC856" s="25"/>
      <c r="ED856" s="25"/>
      <c r="EE856" s="25"/>
      <c r="EF856" s="25"/>
      <c r="EG856" s="25"/>
      <c r="EH856" s="25"/>
      <c r="EI856" s="25"/>
      <c r="EJ856" s="25"/>
      <c r="EK856" s="25"/>
      <c r="EL856" s="25"/>
      <c r="EM856" s="25"/>
      <c r="EN856" s="25"/>
      <c r="EO856" s="25"/>
      <c r="EP856" s="25"/>
      <c r="EQ856" s="25"/>
      <c r="ER856" s="25"/>
      <c r="ES856" s="25"/>
      <c r="ET856" s="25"/>
      <c r="EU856" s="25"/>
      <c r="EV856" s="25"/>
      <c r="EW856" s="25"/>
      <c r="EX856" s="25"/>
      <c r="EY856" s="25"/>
      <c r="EZ856" s="25"/>
      <c r="FA856" s="25"/>
      <c r="FB856" s="25"/>
      <c r="FC856" s="25"/>
      <c r="FD856" s="25"/>
      <c r="FE856" s="25"/>
      <c r="FF856" s="25"/>
      <c r="FG856" s="25"/>
      <c r="FH856" s="25"/>
      <c r="FI856" s="25"/>
      <c r="FJ856" s="25"/>
    </row>
    <row r="857" spans="1:166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  <c r="DK857" s="25"/>
      <c r="DL857" s="25"/>
      <c r="DM857" s="25"/>
      <c r="DN857" s="25"/>
      <c r="DO857" s="25"/>
      <c r="DP857" s="25"/>
      <c r="DQ857" s="25"/>
      <c r="DR857" s="25"/>
      <c r="DS857" s="25"/>
      <c r="DT857" s="25"/>
      <c r="DU857" s="25"/>
      <c r="DV857" s="25"/>
      <c r="DW857" s="25"/>
      <c r="DX857" s="25"/>
      <c r="DY857" s="25"/>
      <c r="DZ857" s="25"/>
      <c r="EA857" s="25"/>
      <c r="EB857" s="25"/>
      <c r="EC857" s="25"/>
      <c r="ED857" s="25"/>
      <c r="EE857" s="25"/>
      <c r="EF857" s="25"/>
      <c r="EG857" s="25"/>
      <c r="EH857" s="25"/>
      <c r="EI857" s="25"/>
      <c r="EJ857" s="25"/>
      <c r="EK857" s="25"/>
      <c r="EL857" s="25"/>
      <c r="EM857" s="25"/>
      <c r="EN857" s="25"/>
      <c r="EO857" s="25"/>
      <c r="EP857" s="25"/>
      <c r="EQ857" s="25"/>
      <c r="ER857" s="25"/>
      <c r="ES857" s="25"/>
      <c r="ET857" s="25"/>
      <c r="EU857" s="25"/>
      <c r="EV857" s="25"/>
      <c r="EW857" s="25"/>
      <c r="EX857" s="25"/>
      <c r="EY857" s="25"/>
      <c r="EZ857" s="25"/>
      <c r="FA857" s="25"/>
      <c r="FB857" s="25"/>
      <c r="FC857" s="25"/>
      <c r="FD857" s="25"/>
      <c r="FE857" s="25"/>
      <c r="FF857" s="25"/>
      <c r="FG857" s="25"/>
      <c r="FH857" s="25"/>
      <c r="FI857" s="25"/>
      <c r="FJ857" s="25"/>
    </row>
    <row r="858" spans="1:166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  <c r="CX858" s="25"/>
      <c r="CY858" s="25"/>
      <c r="CZ858" s="25"/>
      <c r="DA858" s="25"/>
      <c r="DB858" s="25"/>
      <c r="DC858" s="25"/>
      <c r="DD858" s="25"/>
      <c r="DE858" s="25"/>
      <c r="DF858" s="25"/>
      <c r="DG858" s="25"/>
      <c r="DH858" s="25"/>
      <c r="DI858" s="25"/>
      <c r="DJ858" s="25"/>
      <c r="DK858" s="25"/>
      <c r="DL858" s="25"/>
      <c r="DM858" s="25"/>
      <c r="DN858" s="25"/>
      <c r="DO858" s="25"/>
      <c r="DP858" s="25"/>
      <c r="DQ858" s="25"/>
      <c r="DR858" s="25"/>
      <c r="DS858" s="25"/>
      <c r="DT858" s="25"/>
      <c r="DU858" s="25"/>
      <c r="DV858" s="25"/>
      <c r="DW858" s="25"/>
      <c r="DX858" s="25"/>
      <c r="DY858" s="25"/>
      <c r="DZ858" s="25"/>
      <c r="EA858" s="25"/>
      <c r="EB858" s="25"/>
      <c r="EC858" s="25"/>
      <c r="ED858" s="25"/>
      <c r="EE858" s="25"/>
      <c r="EF858" s="25"/>
      <c r="EG858" s="25"/>
      <c r="EH858" s="25"/>
      <c r="EI858" s="25"/>
      <c r="EJ858" s="25"/>
      <c r="EK858" s="25"/>
      <c r="EL858" s="25"/>
      <c r="EM858" s="25"/>
      <c r="EN858" s="25"/>
      <c r="EO858" s="25"/>
      <c r="EP858" s="25"/>
      <c r="EQ858" s="25"/>
      <c r="ER858" s="25"/>
      <c r="ES858" s="25"/>
      <c r="ET858" s="25"/>
      <c r="EU858" s="25"/>
      <c r="EV858" s="25"/>
      <c r="EW858" s="25"/>
      <c r="EX858" s="25"/>
      <c r="EY858" s="25"/>
      <c r="EZ858" s="25"/>
      <c r="FA858" s="25"/>
      <c r="FB858" s="25"/>
      <c r="FC858" s="25"/>
      <c r="FD858" s="25"/>
      <c r="FE858" s="25"/>
      <c r="FF858" s="25"/>
      <c r="FG858" s="25"/>
      <c r="FH858" s="25"/>
      <c r="FI858" s="25"/>
      <c r="FJ858" s="25"/>
    </row>
    <row r="859" spans="1:166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</row>
    <row r="860" spans="1:166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  <c r="CI860" s="25"/>
      <c r="CJ860" s="25"/>
      <c r="CK860" s="25"/>
      <c r="CL860" s="25"/>
      <c r="CM860" s="25"/>
      <c r="CN860" s="25"/>
      <c r="CO860" s="25"/>
      <c r="CP860" s="25"/>
      <c r="CQ860" s="25"/>
      <c r="CR860" s="25"/>
      <c r="CS860" s="25"/>
      <c r="CT860" s="25"/>
      <c r="CU860" s="25"/>
      <c r="CV860" s="25"/>
      <c r="CW860" s="25"/>
      <c r="CX860" s="25"/>
      <c r="CY860" s="25"/>
      <c r="CZ860" s="25"/>
      <c r="DA860" s="25"/>
      <c r="DB860" s="25"/>
      <c r="DC860" s="25"/>
      <c r="DD860" s="25"/>
      <c r="DE860" s="25"/>
      <c r="DF860" s="25"/>
      <c r="DG860" s="25"/>
      <c r="DH860" s="25"/>
      <c r="DI860" s="25"/>
      <c r="DJ860" s="25"/>
      <c r="DK860" s="25"/>
      <c r="DL860" s="25"/>
      <c r="DM860" s="25"/>
      <c r="DN860" s="25"/>
      <c r="DO860" s="25"/>
      <c r="DP860" s="25"/>
      <c r="DQ860" s="25"/>
      <c r="DR860" s="25"/>
      <c r="DS860" s="25"/>
      <c r="DT860" s="25"/>
      <c r="DU860" s="25"/>
      <c r="DV860" s="25"/>
      <c r="DW860" s="25"/>
      <c r="DX860" s="25"/>
      <c r="DY860" s="25"/>
      <c r="DZ860" s="25"/>
      <c r="EA860" s="25"/>
      <c r="EB860" s="25"/>
      <c r="EC860" s="25"/>
      <c r="ED860" s="25"/>
      <c r="EE860" s="25"/>
      <c r="EF860" s="25"/>
      <c r="EG860" s="25"/>
      <c r="EH860" s="25"/>
      <c r="EI860" s="25"/>
      <c r="EJ860" s="25"/>
      <c r="EK860" s="25"/>
      <c r="EL860" s="25"/>
      <c r="EM860" s="25"/>
      <c r="EN860" s="25"/>
      <c r="EO860" s="25"/>
      <c r="EP860" s="25"/>
      <c r="EQ860" s="25"/>
      <c r="ER860" s="25"/>
      <c r="ES860" s="25"/>
      <c r="ET860" s="25"/>
      <c r="EU860" s="25"/>
      <c r="EV860" s="25"/>
      <c r="EW860" s="25"/>
      <c r="EX860" s="25"/>
      <c r="EY860" s="25"/>
      <c r="EZ860" s="25"/>
      <c r="FA860" s="25"/>
      <c r="FB860" s="25"/>
      <c r="FC860" s="25"/>
      <c r="FD860" s="25"/>
      <c r="FE860" s="25"/>
      <c r="FF860" s="25"/>
      <c r="FG860" s="25"/>
      <c r="FH860" s="25"/>
      <c r="FI860" s="25"/>
      <c r="FJ860" s="25"/>
    </row>
    <row r="861" spans="1:166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  <c r="CX861" s="25"/>
      <c r="CY861" s="25"/>
      <c r="CZ861" s="25"/>
      <c r="DA861" s="25"/>
      <c r="DB861" s="25"/>
      <c r="DC861" s="25"/>
      <c r="DD861" s="25"/>
      <c r="DE861" s="25"/>
      <c r="DF861" s="25"/>
      <c r="DG861" s="25"/>
      <c r="DH861" s="25"/>
      <c r="DI861" s="25"/>
      <c r="DJ861" s="25"/>
      <c r="DK861" s="25"/>
      <c r="DL861" s="25"/>
      <c r="DM861" s="25"/>
      <c r="DN861" s="25"/>
      <c r="DO861" s="25"/>
      <c r="DP861" s="25"/>
      <c r="DQ861" s="25"/>
      <c r="DR861" s="25"/>
      <c r="DS861" s="25"/>
      <c r="DT861" s="25"/>
      <c r="DU861" s="25"/>
      <c r="DV861" s="25"/>
      <c r="DW861" s="25"/>
      <c r="DX861" s="25"/>
      <c r="DY861" s="25"/>
      <c r="DZ861" s="25"/>
      <c r="EA861" s="25"/>
      <c r="EB861" s="25"/>
      <c r="EC861" s="25"/>
      <c r="ED861" s="25"/>
      <c r="EE861" s="25"/>
      <c r="EF861" s="25"/>
      <c r="EG861" s="25"/>
      <c r="EH861" s="25"/>
      <c r="EI861" s="25"/>
      <c r="EJ861" s="25"/>
      <c r="EK861" s="25"/>
      <c r="EL861" s="25"/>
      <c r="EM861" s="25"/>
      <c r="EN861" s="25"/>
      <c r="EO861" s="25"/>
      <c r="EP861" s="25"/>
      <c r="EQ861" s="25"/>
      <c r="ER861" s="25"/>
      <c r="ES861" s="25"/>
      <c r="ET861" s="25"/>
      <c r="EU861" s="25"/>
      <c r="EV861" s="25"/>
      <c r="EW861" s="25"/>
      <c r="EX861" s="25"/>
      <c r="EY861" s="25"/>
      <c r="EZ861" s="25"/>
      <c r="FA861" s="25"/>
      <c r="FB861" s="25"/>
      <c r="FC861" s="25"/>
      <c r="FD861" s="25"/>
      <c r="FE861" s="25"/>
      <c r="FF861" s="25"/>
      <c r="FG861" s="25"/>
      <c r="FH861" s="25"/>
      <c r="FI861" s="25"/>
      <c r="FJ861" s="25"/>
    </row>
    <row r="862" spans="1:166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  <c r="CX862" s="25"/>
      <c r="CY862" s="25"/>
      <c r="CZ862" s="25"/>
      <c r="DA862" s="25"/>
      <c r="DB862" s="25"/>
      <c r="DC862" s="25"/>
      <c r="DD862" s="25"/>
      <c r="DE862" s="25"/>
      <c r="DF862" s="25"/>
      <c r="DG862" s="25"/>
      <c r="DH862" s="25"/>
      <c r="DI862" s="25"/>
      <c r="DJ862" s="25"/>
      <c r="DK862" s="25"/>
      <c r="DL862" s="25"/>
      <c r="DM862" s="25"/>
      <c r="DN862" s="25"/>
      <c r="DO862" s="25"/>
      <c r="DP862" s="25"/>
      <c r="DQ862" s="25"/>
      <c r="DR862" s="25"/>
      <c r="DS862" s="25"/>
      <c r="DT862" s="25"/>
      <c r="DU862" s="25"/>
      <c r="DV862" s="25"/>
      <c r="DW862" s="25"/>
      <c r="DX862" s="25"/>
      <c r="DY862" s="25"/>
      <c r="DZ862" s="25"/>
      <c r="EA862" s="25"/>
      <c r="EB862" s="25"/>
      <c r="EC862" s="25"/>
      <c r="ED862" s="25"/>
      <c r="EE862" s="25"/>
      <c r="EF862" s="25"/>
      <c r="EG862" s="25"/>
      <c r="EH862" s="25"/>
      <c r="EI862" s="25"/>
      <c r="EJ862" s="25"/>
      <c r="EK862" s="25"/>
      <c r="EL862" s="25"/>
      <c r="EM862" s="25"/>
      <c r="EN862" s="25"/>
      <c r="EO862" s="25"/>
      <c r="EP862" s="25"/>
      <c r="EQ862" s="25"/>
      <c r="ER862" s="25"/>
      <c r="ES862" s="25"/>
      <c r="ET862" s="25"/>
      <c r="EU862" s="25"/>
      <c r="EV862" s="25"/>
      <c r="EW862" s="25"/>
      <c r="EX862" s="25"/>
      <c r="EY862" s="25"/>
      <c r="EZ862" s="25"/>
      <c r="FA862" s="25"/>
      <c r="FB862" s="25"/>
      <c r="FC862" s="25"/>
      <c r="FD862" s="25"/>
      <c r="FE862" s="25"/>
      <c r="FF862" s="25"/>
      <c r="FG862" s="25"/>
      <c r="FH862" s="25"/>
      <c r="FI862" s="25"/>
      <c r="FJ862" s="25"/>
    </row>
    <row r="863" spans="1:166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  <c r="CX863" s="25"/>
      <c r="CY863" s="25"/>
      <c r="CZ863" s="25"/>
      <c r="DA863" s="25"/>
      <c r="DB863" s="25"/>
      <c r="DC863" s="25"/>
      <c r="DD863" s="25"/>
      <c r="DE863" s="25"/>
      <c r="DF863" s="25"/>
      <c r="DG863" s="25"/>
      <c r="DH863" s="25"/>
      <c r="DI863" s="25"/>
      <c r="DJ863" s="25"/>
      <c r="DK863" s="25"/>
      <c r="DL863" s="25"/>
      <c r="DM863" s="25"/>
      <c r="DN863" s="25"/>
      <c r="DO863" s="25"/>
      <c r="DP863" s="25"/>
      <c r="DQ863" s="25"/>
      <c r="DR863" s="25"/>
      <c r="DS863" s="25"/>
      <c r="DT863" s="25"/>
      <c r="DU863" s="25"/>
      <c r="DV863" s="25"/>
      <c r="DW863" s="25"/>
      <c r="DX863" s="25"/>
      <c r="DY863" s="25"/>
      <c r="DZ863" s="25"/>
      <c r="EA863" s="25"/>
      <c r="EB863" s="25"/>
      <c r="EC863" s="25"/>
      <c r="ED863" s="25"/>
      <c r="EE863" s="25"/>
      <c r="EF863" s="25"/>
      <c r="EG863" s="25"/>
      <c r="EH863" s="25"/>
      <c r="EI863" s="25"/>
      <c r="EJ863" s="25"/>
      <c r="EK863" s="25"/>
      <c r="EL863" s="25"/>
      <c r="EM863" s="25"/>
      <c r="EN863" s="25"/>
      <c r="EO863" s="25"/>
      <c r="EP863" s="25"/>
      <c r="EQ863" s="25"/>
      <c r="ER863" s="25"/>
      <c r="ES863" s="25"/>
      <c r="ET863" s="25"/>
      <c r="EU863" s="25"/>
      <c r="EV863" s="25"/>
      <c r="EW863" s="25"/>
      <c r="EX863" s="25"/>
      <c r="EY863" s="25"/>
      <c r="EZ863" s="25"/>
      <c r="FA863" s="25"/>
      <c r="FB863" s="25"/>
      <c r="FC863" s="25"/>
      <c r="FD863" s="25"/>
      <c r="FE863" s="25"/>
      <c r="FF863" s="25"/>
      <c r="FG863" s="25"/>
      <c r="FH863" s="25"/>
      <c r="FI863" s="25"/>
      <c r="FJ863" s="25"/>
    </row>
    <row r="864" spans="1:166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  <c r="CI864" s="25"/>
      <c r="CJ864" s="25"/>
      <c r="CK864" s="25"/>
      <c r="CL864" s="25"/>
      <c r="CM864" s="25"/>
      <c r="CN864" s="25"/>
      <c r="CO864" s="25"/>
      <c r="CP864" s="25"/>
      <c r="CQ864" s="25"/>
      <c r="CR864" s="25"/>
      <c r="CS864" s="25"/>
      <c r="CT864" s="25"/>
      <c r="CU864" s="25"/>
      <c r="CV864" s="25"/>
      <c r="CW864" s="25"/>
      <c r="CX864" s="25"/>
      <c r="CY864" s="25"/>
      <c r="CZ864" s="25"/>
      <c r="DA864" s="25"/>
      <c r="DB864" s="25"/>
      <c r="DC864" s="25"/>
      <c r="DD864" s="25"/>
      <c r="DE864" s="25"/>
      <c r="DF864" s="25"/>
      <c r="DG864" s="25"/>
      <c r="DH864" s="25"/>
      <c r="DI864" s="25"/>
      <c r="DJ864" s="25"/>
      <c r="DK864" s="25"/>
      <c r="DL864" s="25"/>
      <c r="DM864" s="25"/>
      <c r="DN864" s="25"/>
      <c r="DO864" s="25"/>
      <c r="DP864" s="25"/>
      <c r="DQ864" s="25"/>
      <c r="DR864" s="25"/>
      <c r="DS864" s="25"/>
      <c r="DT864" s="25"/>
      <c r="DU864" s="25"/>
      <c r="DV864" s="25"/>
      <c r="DW864" s="25"/>
      <c r="DX864" s="25"/>
      <c r="DY864" s="25"/>
      <c r="DZ864" s="25"/>
      <c r="EA864" s="25"/>
      <c r="EB864" s="25"/>
      <c r="EC864" s="25"/>
      <c r="ED864" s="25"/>
      <c r="EE864" s="25"/>
      <c r="EF864" s="25"/>
      <c r="EG864" s="25"/>
      <c r="EH864" s="25"/>
      <c r="EI864" s="25"/>
      <c r="EJ864" s="25"/>
      <c r="EK864" s="25"/>
      <c r="EL864" s="25"/>
      <c r="EM864" s="25"/>
      <c r="EN864" s="25"/>
      <c r="EO864" s="25"/>
      <c r="EP864" s="25"/>
      <c r="EQ864" s="25"/>
      <c r="ER864" s="25"/>
      <c r="ES864" s="25"/>
      <c r="ET864" s="25"/>
      <c r="EU864" s="25"/>
      <c r="EV864" s="25"/>
      <c r="EW864" s="25"/>
      <c r="EX864" s="25"/>
      <c r="EY864" s="25"/>
      <c r="EZ864" s="25"/>
      <c r="FA864" s="25"/>
      <c r="FB864" s="25"/>
      <c r="FC864" s="25"/>
      <c r="FD864" s="25"/>
      <c r="FE864" s="25"/>
      <c r="FF864" s="25"/>
      <c r="FG864" s="25"/>
      <c r="FH864" s="25"/>
      <c r="FI864" s="25"/>
      <c r="FJ864" s="25"/>
    </row>
    <row r="865" spans="1:166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  <c r="CX865" s="25"/>
      <c r="CY865" s="25"/>
      <c r="CZ865" s="25"/>
      <c r="DA865" s="25"/>
      <c r="DB865" s="25"/>
      <c r="DC865" s="25"/>
      <c r="DD865" s="25"/>
      <c r="DE865" s="25"/>
      <c r="DF865" s="25"/>
      <c r="DG865" s="25"/>
      <c r="DH865" s="25"/>
      <c r="DI865" s="25"/>
      <c r="DJ865" s="25"/>
      <c r="DK865" s="25"/>
      <c r="DL865" s="25"/>
      <c r="DM865" s="25"/>
      <c r="DN865" s="25"/>
      <c r="DO865" s="25"/>
      <c r="DP865" s="25"/>
      <c r="DQ865" s="25"/>
      <c r="DR865" s="25"/>
      <c r="DS865" s="25"/>
      <c r="DT865" s="25"/>
      <c r="DU865" s="25"/>
      <c r="DV865" s="25"/>
      <c r="DW865" s="25"/>
      <c r="DX865" s="25"/>
      <c r="DY865" s="25"/>
      <c r="DZ865" s="25"/>
      <c r="EA865" s="25"/>
      <c r="EB865" s="25"/>
      <c r="EC865" s="25"/>
      <c r="ED865" s="25"/>
      <c r="EE865" s="25"/>
      <c r="EF865" s="25"/>
      <c r="EG865" s="25"/>
      <c r="EH865" s="25"/>
      <c r="EI865" s="25"/>
      <c r="EJ865" s="25"/>
      <c r="EK865" s="25"/>
      <c r="EL865" s="25"/>
      <c r="EM865" s="25"/>
      <c r="EN865" s="25"/>
      <c r="EO865" s="25"/>
      <c r="EP865" s="25"/>
      <c r="EQ865" s="25"/>
      <c r="ER865" s="25"/>
      <c r="ES865" s="25"/>
      <c r="ET865" s="25"/>
      <c r="EU865" s="25"/>
      <c r="EV865" s="25"/>
      <c r="EW865" s="25"/>
      <c r="EX865" s="25"/>
      <c r="EY865" s="25"/>
      <c r="EZ865" s="25"/>
      <c r="FA865" s="25"/>
      <c r="FB865" s="25"/>
      <c r="FC865" s="25"/>
      <c r="FD865" s="25"/>
      <c r="FE865" s="25"/>
      <c r="FF865" s="25"/>
      <c r="FG865" s="25"/>
      <c r="FH865" s="25"/>
      <c r="FI865" s="25"/>
      <c r="FJ865" s="25"/>
    </row>
    <row r="866" spans="1:1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  <c r="CX866" s="25"/>
      <c r="CY866" s="25"/>
      <c r="CZ866" s="25"/>
      <c r="DA866" s="25"/>
      <c r="DB866" s="25"/>
      <c r="DC866" s="25"/>
      <c r="DD866" s="25"/>
      <c r="DE866" s="25"/>
      <c r="DF866" s="25"/>
      <c r="DG866" s="25"/>
      <c r="DH866" s="25"/>
      <c r="DI866" s="25"/>
      <c r="DJ866" s="25"/>
      <c r="DK866" s="25"/>
      <c r="DL866" s="25"/>
      <c r="DM866" s="25"/>
      <c r="DN866" s="25"/>
      <c r="DO866" s="25"/>
      <c r="DP866" s="25"/>
      <c r="DQ866" s="25"/>
      <c r="DR866" s="25"/>
      <c r="DS866" s="25"/>
      <c r="DT866" s="25"/>
      <c r="DU866" s="25"/>
      <c r="DV866" s="25"/>
      <c r="DW866" s="25"/>
      <c r="DX866" s="25"/>
      <c r="DY866" s="25"/>
      <c r="DZ866" s="25"/>
      <c r="EA866" s="25"/>
      <c r="EB866" s="25"/>
      <c r="EC866" s="25"/>
      <c r="ED866" s="25"/>
      <c r="EE866" s="25"/>
      <c r="EF866" s="25"/>
      <c r="EG866" s="25"/>
      <c r="EH866" s="25"/>
      <c r="EI866" s="25"/>
      <c r="EJ866" s="25"/>
      <c r="EK866" s="25"/>
      <c r="EL866" s="25"/>
      <c r="EM866" s="25"/>
      <c r="EN866" s="25"/>
      <c r="EO866" s="25"/>
      <c r="EP866" s="25"/>
      <c r="EQ866" s="25"/>
      <c r="ER866" s="25"/>
      <c r="ES866" s="25"/>
      <c r="ET866" s="25"/>
      <c r="EU866" s="25"/>
      <c r="EV866" s="25"/>
      <c r="EW866" s="25"/>
      <c r="EX866" s="25"/>
      <c r="EY866" s="25"/>
      <c r="EZ866" s="25"/>
      <c r="FA866" s="25"/>
      <c r="FB866" s="25"/>
      <c r="FC866" s="25"/>
      <c r="FD866" s="25"/>
      <c r="FE866" s="25"/>
      <c r="FF866" s="25"/>
      <c r="FG866" s="25"/>
      <c r="FH866" s="25"/>
      <c r="FI866" s="25"/>
      <c r="FJ866" s="25"/>
    </row>
    <row r="867" spans="1:166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  <c r="DK867" s="25"/>
      <c r="DL867" s="25"/>
      <c r="DM867" s="25"/>
      <c r="DN867" s="25"/>
      <c r="DO867" s="25"/>
      <c r="DP867" s="25"/>
      <c r="DQ867" s="25"/>
      <c r="DR867" s="25"/>
      <c r="DS867" s="25"/>
      <c r="DT867" s="25"/>
      <c r="DU867" s="25"/>
      <c r="DV867" s="25"/>
      <c r="DW867" s="25"/>
      <c r="DX867" s="25"/>
      <c r="DY867" s="25"/>
      <c r="DZ867" s="25"/>
      <c r="EA867" s="25"/>
      <c r="EB867" s="25"/>
      <c r="EC867" s="25"/>
      <c r="ED867" s="25"/>
      <c r="EE867" s="25"/>
      <c r="EF867" s="25"/>
      <c r="EG867" s="25"/>
      <c r="EH867" s="25"/>
      <c r="EI867" s="25"/>
      <c r="EJ867" s="25"/>
      <c r="EK867" s="25"/>
      <c r="EL867" s="25"/>
      <c r="EM867" s="25"/>
      <c r="EN867" s="25"/>
      <c r="EO867" s="25"/>
      <c r="EP867" s="25"/>
      <c r="EQ867" s="25"/>
      <c r="ER867" s="25"/>
      <c r="ES867" s="25"/>
      <c r="ET867" s="25"/>
      <c r="EU867" s="25"/>
      <c r="EV867" s="25"/>
      <c r="EW867" s="25"/>
      <c r="EX867" s="25"/>
      <c r="EY867" s="25"/>
      <c r="EZ867" s="25"/>
      <c r="FA867" s="25"/>
      <c r="FB867" s="25"/>
      <c r="FC867" s="25"/>
      <c r="FD867" s="25"/>
      <c r="FE867" s="25"/>
      <c r="FF867" s="25"/>
      <c r="FG867" s="25"/>
      <c r="FH867" s="25"/>
      <c r="FI867" s="25"/>
      <c r="FJ867" s="25"/>
    </row>
    <row r="868" spans="1:166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  <c r="CI868" s="25"/>
      <c r="CJ868" s="25"/>
      <c r="CK868" s="25"/>
      <c r="CL868" s="25"/>
      <c r="CM868" s="25"/>
      <c r="CN868" s="25"/>
      <c r="CO868" s="25"/>
      <c r="CP868" s="25"/>
      <c r="CQ868" s="25"/>
      <c r="CR868" s="25"/>
      <c r="CS868" s="25"/>
      <c r="CT868" s="25"/>
      <c r="CU868" s="25"/>
      <c r="CV868" s="25"/>
      <c r="CW868" s="25"/>
      <c r="CX868" s="25"/>
      <c r="CY868" s="25"/>
      <c r="CZ868" s="25"/>
      <c r="DA868" s="25"/>
      <c r="DB868" s="25"/>
      <c r="DC868" s="25"/>
      <c r="DD868" s="25"/>
      <c r="DE868" s="25"/>
      <c r="DF868" s="25"/>
      <c r="DG868" s="25"/>
      <c r="DH868" s="25"/>
      <c r="DI868" s="25"/>
      <c r="DJ868" s="25"/>
      <c r="DK868" s="25"/>
      <c r="DL868" s="25"/>
      <c r="DM868" s="25"/>
      <c r="DN868" s="25"/>
      <c r="DO868" s="25"/>
      <c r="DP868" s="25"/>
      <c r="DQ868" s="25"/>
      <c r="DR868" s="25"/>
      <c r="DS868" s="25"/>
      <c r="DT868" s="25"/>
      <c r="DU868" s="25"/>
      <c r="DV868" s="25"/>
      <c r="DW868" s="25"/>
      <c r="DX868" s="25"/>
      <c r="DY868" s="25"/>
      <c r="DZ868" s="25"/>
      <c r="EA868" s="25"/>
      <c r="EB868" s="25"/>
      <c r="EC868" s="25"/>
      <c r="ED868" s="25"/>
      <c r="EE868" s="25"/>
      <c r="EF868" s="25"/>
      <c r="EG868" s="25"/>
      <c r="EH868" s="25"/>
      <c r="EI868" s="25"/>
      <c r="EJ868" s="25"/>
      <c r="EK868" s="25"/>
      <c r="EL868" s="25"/>
      <c r="EM868" s="25"/>
      <c r="EN868" s="25"/>
      <c r="EO868" s="25"/>
      <c r="EP868" s="25"/>
      <c r="EQ868" s="25"/>
      <c r="ER868" s="25"/>
      <c r="ES868" s="25"/>
      <c r="ET868" s="25"/>
      <c r="EU868" s="25"/>
      <c r="EV868" s="25"/>
      <c r="EW868" s="25"/>
      <c r="EX868" s="25"/>
      <c r="EY868" s="25"/>
      <c r="EZ868" s="25"/>
      <c r="FA868" s="25"/>
      <c r="FB868" s="25"/>
      <c r="FC868" s="25"/>
      <c r="FD868" s="25"/>
      <c r="FE868" s="25"/>
      <c r="FF868" s="25"/>
      <c r="FG868" s="25"/>
      <c r="FH868" s="25"/>
      <c r="FI868" s="25"/>
      <c r="FJ868" s="25"/>
    </row>
    <row r="869" spans="1:166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  <c r="CI869" s="25"/>
      <c r="CJ869" s="25"/>
      <c r="CK869" s="25"/>
      <c r="CL869" s="25"/>
      <c r="CM869" s="25"/>
      <c r="CN869" s="25"/>
      <c r="CO869" s="25"/>
      <c r="CP869" s="25"/>
      <c r="CQ869" s="25"/>
      <c r="CR869" s="25"/>
      <c r="CS869" s="25"/>
      <c r="CT869" s="25"/>
      <c r="CU869" s="25"/>
      <c r="CV869" s="25"/>
      <c r="CW869" s="25"/>
      <c r="CX869" s="25"/>
      <c r="CY869" s="25"/>
      <c r="CZ869" s="25"/>
      <c r="DA869" s="25"/>
      <c r="DB869" s="25"/>
      <c r="DC869" s="25"/>
      <c r="DD869" s="25"/>
      <c r="DE869" s="25"/>
      <c r="DF869" s="25"/>
      <c r="DG869" s="25"/>
      <c r="DH869" s="25"/>
      <c r="DI869" s="25"/>
      <c r="DJ869" s="25"/>
      <c r="DK869" s="25"/>
      <c r="DL869" s="25"/>
      <c r="DM869" s="25"/>
      <c r="DN869" s="25"/>
      <c r="DO869" s="25"/>
      <c r="DP869" s="25"/>
      <c r="DQ869" s="25"/>
      <c r="DR869" s="25"/>
      <c r="DS869" s="25"/>
      <c r="DT869" s="25"/>
      <c r="DU869" s="25"/>
      <c r="DV869" s="25"/>
      <c r="DW869" s="25"/>
      <c r="DX869" s="25"/>
      <c r="DY869" s="25"/>
      <c r="DZ869" s="25"/>
      <c r="EA869" s="25"/>
      <c r="EB869" s="25"/>
      <c r="EC869" s="25"/>
      <c r="ED869" s="25"/>
      <c r="EE869" s="25"/>
      <c r="EF869" s="25"/>
      <c r="EG869" s="25"/>
      <c r="EH869" s="25"/>
      <c r="EI869" s="25"/>
      <c r="EJ869" s="25"/>
      <c r="EK869" s="25"/>
      <c r="EL869" s="25"/>
      <c r="EM869" s="25"/>
      <c r="EN869" s="25"/>
      <c r="EO869" s="25"/>
      <c r="EP869" s="25"/>
      <c r="EQ869" s="25"/>
      <c r="ER869" s="25"/>
      <c r="ES869" s="25"/>
      <c r="ET869" s="25"/>
      <c r="EU869" s="25"/>
      <c r="EV869" s="25"/>
      <c r="EW869" s="25"/>
      <c r="EX869" s="25"/>
      <c r="EY869" s="25"/>
      <c r="EZ869" s="25"/>
      <c r="FA869" s="25"/>
      <c r="FB869" s="25"/>
      <c r="FC869" s="25"/>
      <c r="FD869" s="25"/>
      <c r="FE869" s="25"/>
      <c r="FF869" s="25"/>
      <c r="FG869" s="25"/>
      <c r="FH869" s="25"/>
      <c r="FI869" s="25"/>
      <c r="FJ869" s="25"/>
    </row>
    <row r="870" spans="1:166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  <c r="CU870" s="25"/>
      <c r="CV870" s="25"/>
      <c r="CW870" s="25"/>
      <c r="CX870" s="25"/>
      <c r="CY870" s="25"/>
      <c r="CZ870" s="25"/>
      <c r="DA870" s="25"/>
      <c r="DB870" s="25"/>
      <c r="DC870" s="25"/>
      <c r="DD870" s="25"/>
      <c r="DE870" s="25"/>
      <c r="DF870" s="25"/>
      <c r="DG870" s="25"/>
      <c r="DH870" s="25"/>
      <c r="DI870" s="25"/>
      <c r="DJ870" s="25"/>
      <c r="DK870" s="25"/>
      <c r="DL870" s="25"/>
      <c r="DM870" s="25"/>
      <c r="DN870" s="25"/>
      <c r="DO870" s="25"/>
      <c r="DP870" s="25"/>
      <c r="DQ870" s="25"/>
      <c r="DR870" s="25"/>
      <c r="DS870" s="25"/>
      <c r="DT870" s="25"/>
      <c r="DU870" s="25"/>
      <c r="DV870" s="25"/>
      <c r="DW870" s="25"/>
      <c r="DX870" s="25"/>
      <c r="DY870" s="25"/>
      <c r="DZ870" s="25"/>
      <c r="EA870" s="25"/>
      <c r="EB870" s="25"/>
      <c r="EC870" s="25"/>
      <c r="ED870" s="25"/>
      <c r="EE870" s="25"/>
      <c r="EF870" s="25"/>
      <c r="EG870" s="25"/>
      <c r="EH870" s="25"/>
      <c r="EI870" s="25"/>
      <c r="EJ870" s="25"/>
      <c r="EK870" s="25"/>
      <c r="EL870" s="25"/>
      <c r="EM870" s="25"/>
      <c r="EN870" s="25"/>
      <c r="EO870" s="25"/>
      <c r="EP870" s="25"/>
      <c r="EQ870" s="25"/>
      <c r="ER870" s="25"/>
      <c r="ES870" s="25"/>
      <c r="ET870" s="25"/>
      <c r="EU870" s="25"/>
      <c r="EV870" s="25"/>
      <c r="EW870" s="25"/>
      <c r="EX870" s="25"/>
      <c r="EY870" s="25"/>
      <c r="EZ870" s="25"/>
      <c r="FA870" s="25"/>
      <c r="FB870" s="25"/>
      <c r="FC870" s="25"/>
      <c r="FD870" s="25"/>
      <c r="FE870" s="25"/>
      <c r="FF870" s="25"/>
      <c r="FG870" s="25"/>
      <c r="FH870" s="25"/>
      <c r="FI870" s="25"/>
      <c r="FJ870" s="25"/>
    </row>
    <row r="871" spans="1:166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</row>
    <row r="872" spans="1:166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</row>
    <row r="873" spans="1:166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</row>
    <row r="874" spans="1:166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  <c r="CX874" s="25"/>
      <c r="CY874" s="25"/>
      <c r="CZ874" s="25"/>
      <c r="DA874" s="25"/>
      <c r="DB874" s="25"/>
      <c r="DC874" s="25"/>
      <c r="DD874" s="25"/>
      <c r="DE874" s="25"/>
      <c r="DF874" s="25"/>
      <c r="DG874" s="25"/>
      <c r="DH874" s="25"/>
      <c r="DI874" s="25"/>
      <c r="DJ874" s="25"/>
      <c r="DK874" s="25"/>
      <c r="DL874" s="25"/>
      <c r="DM874" s="25"/>
      <c r="DN874" s="25"/>
      <c r="DO874" s="25"/>
      <c r="DP874" s="25"/>
      <c r="DQ874" s="25"/>
      <c r="DR874" s="25"/>
      <c r="DS874" s="25"/>
      <c r="DT874" s="25"/>
      <c r="DU874" s="25"/>
      <c r="DV874" s="25"/>
      <c r="DW874" s="25"/>
      <c r="DX874" s="25"/>
      <c r="DY874" s="25"/>
      <c r="DZ874" s="25"/>
      <c r="EA874" s="25"/>
      <c r="EB874" s="25"/>
      <c r="EC874" s="25"/>
      <c r="ED874" s="25"/>
      <c r="EE874" s="25"/>
      <c r="EF874" s="25"/>
      <c r="EG874" s="25"/>
      <c r="EH874" s="25"/>
      <c r="EI874" s="25"/>
      <c r="EJ874" s="25"/>
      <c r="EK874" s="25"/>
      <c r="EL874" s="25"/>
      <c r="EM874" s="25"/>
      <c r="EN874" s="25"/>
      <c r="EO874" s="25"/>
      <c r="EP874" s="25"/>
      <c r="EQ874" s="25"/>
      <c r="ER874" s="25"/>
      <c r="ES874" s="25"/>
      <c r="ET874" s="25"/>
      <c r="EU874" s="25"/>
      <c r="EV874" s="25"/>
      <c r="EW874" s="25"/>
      <c r="EX874" s="25"/>
      <c r="EY874" s="25"/>
      <c r="EZ874" s="25"/>
      <c r="FA874" s="25"/>
      <c r="FB874" s="25"/>
      <c r="FC874" s="25"/>
      <c r="FD874" s="25"/>
      <c r="FE874" s="25"/>
      <c r="FF874" s="25"/>
      <c r="FG874" s="25"/>
      <c r="FH874" s="25"/>
      <c r="FI874" s="25"/>
      <c r="FJ874" s="25"/>
    </row>
    <row r="875" spans="1:166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  <c r="CX875" s="25"/>
      <c r="CY875" s="25"/>
      <c r="CZ875" s="25"/>
      <c r="DA875" s="25"/>
      <c r="DB875" s="25"/>
      <c r="DC875" s="25"/>
      <c r="DD875" s="25"/>
      <c r="DE875" s="25"/>
      <c r="DF875" s="25"/>
      <c r="DG875" s="25"/>
      <c r="DH875" s="25"/>
      <c r="DI875" s="25"/>
      <c r="DJ875" s="25"/>
      <c r="DK875" s="25"/>
      <c r="DL875" s="25"/>
      <c r="DM875" s="25"/>
      <c r="DN875" s="25"/>
      <c r="DO875" s="25"/>
      <c r="DP875" s="25"/>
      <c r="DQ875" s="25"/>
      <c r="DR875" s="25"/>
      <c r="DS875" s="25"/>
      <c r="DT875" s="25"/>
      <c r="DU875" s="25"/>
      <c r="DV875" s="25"/>
      <c r="DW875" s="25"/>
      <c r="DX875" s="25"/>
      <c r="DY875" s="25"/>
      <c r="DZ875" s="25"/>
      <c r="EA875" s="25"/>
      <c r="EB875" s="25"/>
      <c r="EC875" s="25"/>
      <c r="ED875" s="25"/>
      <c r="EE875" s="25"/>
      <c r="EF875" s="25"/>
      <c r="EG875" s="25"/>
      <c r="EH875" s="25"/>
      <c r="EI875" s="25"/>
      <c r="EJ875" s="25"/>
      <c r="EK875" s="25"/>
      <c r="EL875" s="25"/>
      <c r="EM875" s="25"/>
      <c r="EN875" s="25"/>
      <c r="EO875" s="25"/>
      <c r="EP875" s="25"/>
      <c r="EQ875" s="25"/>
      <c r="ER875" s="25"/>
      <c r="ES875" s="25"/>
      <c r="ET875" s="25"/>
      <c r="EU875" s="25"/>
      <c r="EV875" s="25"/>
      <c r="EW875" s="25"/>
      <c r="EX875" s="25"/>
      <c r="EY875" s="25"/>
      <c r="EZ875" s="25"/>
      <c r="FA875" s="25"/>
      <c r="FB875" s="25"/>
      <c r="FC875" s="25"/>
      <c r="FD875" s="25"/>
      <c r="FE875" s="25"/>
      <c r="FF875" s="25"/>
      <c r="FG875" s="25"/>
      <c r="FH875" s="25"/>
      <c r="FI875" s="25"/>
      <c r="FJ875" s="25"/>
    </row>
    <row r="876" spans="1:16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  <c r="CX876" s="25"/>
      <c r="CY876" s="25"/>
      <c r="CZ876" s="25"/>
      <c r="DA876" s="25"/>
      <c r="DB876" s="25"/>
      <c r="DC876" s="25"/>
      <c r="DD876" s="25"/>
      <c r="DE876" s="25"/>
      <c r="DF876" s="25"/>
      <c r="DG876" s="25"/>
      <c r="DH876" s="25"/>
      <c r="DI876" s="25"/>
      <c r="DJ876" s="25"/>
      <c r="DK876" s="25"/>
      <c r="DL876" s="25"/>
      <c r="DM876" s="25"/>
      <c r="DN876" s="25"/>
      <c r="DO876" s="25"/>
      <c r="DP876" s="25"/>
      <c r="DQ876" s="25"/>
      <c r="DR876" s="25"/>
      <c r="DS876" s="25"/>
      <c r="DT876" s="25"/>
      <c r="DU876" s="25"/>
      <c r="DV876" s="25"/>
      <c r="DW876" s="25"/>
      <c r="DX876" s="25"/>
      <c r="DY876" s="25"/>
      <c r="DZ876" s="25"/>
      <c r="EA876" s="25"/>
      <c r="EB876" s="25"/>
      <c r="EC876" s="25"/>
      <c r="ED876" s="25"/>
      <c r="EE876" s="25"/>
      <c r="EF876" s="25"/>
      <c r="EG876" s="25"/>
      <c r="EH876" s="25"/>
      <c r="EI876" s="25"/>
      <c r="EJ876" s="25"/>
      <c r="EK876" s="25"/>
      <c r="EL876" s="25"/>
      <c r="EM876" s="25"/>
      <c r="EN876" s="25"/>
      <c r="EO876" s="25"/>
      <c r="EP876" s="25"/>
      <c r="EQ876" s="25"/>
      <c r="ER876" s="25"/>
      <c r="ES876" s="25"/>
      <c r="ET876" s="25"/>
      <c r="EU876" s="25"/>
      <c r="EV876" s="25"/>
      <c r="EW876" s="25"/>
      <c r="EX876" s="25"/>
      <c r="EY876" s="25"/>
      <c r="EZ876" s="25"/>
      <c r="FA876" s="25"/>
      <c r="FB876" s="25"/>
      <c r="FC876" s="25"/>
      <c r="FD876" s="25"/>
      <c r="FE876" s="25"/>
      <c r="FF876" s="25"/>
      <c r="FG876" s="25"/>
      <c r="FH876" s="25"/>
      <c r="FI876" s="25"/>
      <c r="FJ876" s="25"/>
    </row>
    <row r="877" spans="1:166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  <c r="DK877" s="25"/>
      <c r="DL877" s="25"/>
      <c r="DM877" s="25"/>
      <c r="DN877" s="25"/>
      <c r="DO877" s="25"/>
      <c r="DP877" s="25"/>
      <c r="DQ877" s="25"/>
      <c r="DR877" s="25"/>
      <c r="DS877" s="25"/>
      <c r="DT877" s="25"/>
      <c r="DU877" s="25"/>
      <c r="DV877" s="25"/>
      <c r="DW877" s="25"/>
      <c r="DX877" s="25"/>
      <c r="DY877" s="25"/>
      <c r="DZ877" s="25"/>
      <c r="EA877" s="25"/>
      <c r="EB877" s="25"/>
      <c r="EC877" s="25"/>
      <c r="ED877" s="25"/>
      <c r="EE877" s="25"/>
      <c r="EF877" s="25"/>
      <c r="EG877" s="25"/>
      <c r="EH877" s="25"/>
      <c r="EI877" s="25"/>
      <c r="EJ877" s="25"/>
      <c r="EK877" s="25"/>
      <c r="EL877" s="25"/>
      <c r="EM877" s="25"/>
      <c r="EN877" s="25"/>
      <c r="EO877" s="25"/>
      <c r="EP877" s="25"/>
      <c r="EQ877" s="25"/>
      <c r="ER877" s="25"/>
      <c r="ES877" s="25"/>
      <c r="ET877" s="25"/>
      <c r="EU877" s="25"/>
      <c r="EV877" s="25"/>
      <c r="EW877" s="25"/>
      <c r="EX877" s="25"/>
      <c r="EY877" s="25"/>
      <c r="EZ877" s="25"/>
      <c r="FA877" s="25"/>
      <c r="FB877" s="25"/>
      <c r="FC877" s="25"/>
      <c r="FD877" s="25"/>
      <c r="FE877" s="25"/>
      <c r="FF877" s="25"/>
      <c r="FG877" s="25"/>
      <c r="FH877" s="25"/>
      <c r="FI877" s="25"/>
      <c r="FJ877" s="25"/>
    </row>
    <row r="878" spans="1:166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  <c r="CX878" s="25"/>
      <c r="CY878" s="25"/>
      <c r="CZ878" s="25"/>
      <c r="DA878" s="25"/>
      <c r="DB878" s="25"/>
      <c r="DC878" s="25"/>
      <c r="DD878" s="25"/>
      <c r="DE878" s="25"/>
      <c r="DF878" s="25"/>
      <c r="DG878" s="25"/>
      <c r="DH878" s="25"/>
      <c r="DI878" s="25"/>
      <c r="DJ878" s="25"/>
      <c r="DK878" s="25"/>
      <c r="DL878" s="25"/>
      <c r="DM878" s="25"/>
      <c r="DN878" s="25"/>
      <c r="DO878" s="25"/>
      <c r="DP878" s="25"/>
      <c r="DQ878" s="25"/>
      <c r="DR878" s="25"/>
      <c r="DS878" s="25"/>
      <c r="DT878" s="25"/>
      <c r="DU878" s="25"/>
      <c r="DV878" s="25"/>
      <c r="DW878" s="25"/>
      <c r="DX878" s="25"/>
      <c r="DY878" s="25"/>
      <c r="DZ878" s="25"/>
      <c r="EA878" s="25"/>
      <c r="EB878" s="25"/>
      <c r="EC878" s="25"/>
      <c r="ED878" s="25"/>
      <c r="EE878" s="25"/>
      <c r="EF878" s="25"/>
      <c r="EG878" s="25"/>
      <c r="EH878" s="25"/>
      <c r="EI878" s="25"/>
      <c r="EJ878" s="25"/>
      <c r="EK878" s="25"/>
      <c r="EL878" s="25"/>
      <c r="EM878" s="25"/>
      <c r="EN878" s="25"/>
      <c r="EO878" s="25"/>
      <c r="EP878" s="25"/>
      <c r="EQ878" s="25"/>
      <c r="ER878" s="25"/>
      <c r="ES878" s="25"/>
      <c r="ET878" s="25"/>
      <c r="EU878" s="25"/>
      <c r="EV878" s="25"/>
      <c r="EW878" s="25"/>
      <c r="EX878" s="25"/>
      <c r="EY878" s="25"/>
      <c r="EZ878" s="25"/>
      <c r="FA878" s="25"/>
      <c r="FB878" s="25"/>
      <c r="FC878" s="25"/>
      <c r="FD878" s="25"/>
      <c r="FE878" s="25"/>
      <c r="FF878" s="25"/>
      <c r="FG878" s="25"/>
      <c r="FH878" s="25"/>
      <c r="FI878" s="25"/>
      <c r="FJ878" s="25"/>
    </row>
    <row r="879" spans="1:166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  <c r="CX879" s="25"/>
      <c r="CY879" s="25"/>
      <c r="CZ879" s="25"/>
      <c r="DA879" s="25"/>
      <c r="DB879" s="25"/>
      <c r="DC879" s="25"/>
      <c r="DD879" s="25"/>
      <c r="DE879" s="25"/>
      <c r="DF879" s="25"/>
      <c r="DG879" s="25"/>
      <c r="DH879" s="25"/>
      <c r="DI879" s="25"/>
      <c r="DJ879" s="25"/>
      <c r="DK879" s="25"/>
      <c r="DL879" s="25"/>
      <c r="DM879" s="25"/>
      <c r="DN879" s="25"/>
      <c r="DO879" s="25"/>
      <c r="DP879" s="25"/>
      <c r="DQ879" s="25"/>
      <c r="DR879" s="25"/>
      <c r="DS879" s="25"/>
      <c r="DT879" s="25"/>
      <c r="DU879" s="25"/>
      <c r="DV879" s="25"/>
      <c r="DW879" s="25"/>
      <c r="DX879" s="25"/>
      <c r="DY879" s="25"/>
      <c r="DZ879" s="25"/>
      <c r="EA879" s="25"/>
      <c r="EB879" s="25"/>
      <c r="EC879" s="25"/>
      <c r="ED879" s="25"/>
      <c r="EE879" s="25"/>
      <c r="EF879" s="25"/>
      <c r="EG879" s="25"/>
      <c r="EH879" s="25"/>
      <c r="EI879" s="25"/>
      <c r="EJ879" s="25"/>
      <c r="EK879" s="25"/>
      <c r="EL879" s="25"/>
      <c r="EM879" s="25"/>
      <c r="EN879" s="25"/>
      <c r="EO879" s="25"/>
      <c r="EP879" s="25"/>
      <c r="EQ879" s="25"/>
      <c r="ER879" s="25"/>
      <c r="ES879" s="25"/>
      <c r="ET879" s="25"/>
      <c r="EU879" s="25"/>
      <c r="EV879" s="25"/>
      <c r="EW879" s="25"/>
      <c r="EX879" s="25"/>
      <c r="EY879" s="25"/>
      <c r="EZ879" s="25"/>
      <c r="FA879" s="25"/>
      <c r="FB879" s="25"/>
      <c r="FC879" s="25"/>
      <c r="FD879" s="25"/>
      <c r="FE879" s="25"/>
      <c r="FF879" s="25"/>
      <c r="FG879" s="25"/>
      <c r="FH879" s="25"/>
      <c r="FI879" s="25"/>
      <c r="FJ879" s="25"/>
    </row>
    <row r="880" spans="1:166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  <c r="CX880" s="25"/>
      <c r="CY880" s="25"/>
      <c r="CZ880" s="25"/>
      <c r="DA880" s="25"/>
      <c r="DB880" s="25"/>
      <c r="DC880" s="25"/>
      <c r="DD880" s="25"/>
      <c r="DE880" s="25"/>
      <c r="DF880" s="25"/>
      <c r="DG880" s="25"/>
      <c r="DH880" s="25"/>
      <c r="DI880" s="25"/>
      <c r="DJ880" s="25"/>
      <c r="DK880" s="25"/>
      <c r="DL880" s="25"/>
      <c r="DM880" s="25"/>
      <c r="DN880" s="25"/>
      <c r="DO880" s="25"/>
      <c r="DP880" s="25"/>
      <c r="DQ880" s="25"/>
      <c r="DR880" s="25"/>
      <c r="DS880" s="25"/>
      <c r="DT880" s="25"/>
      <c r="DU880" s="25"/>
      <c r="DV880" s="25"/>
      <c r="DW880" s="25"/>
      <c r="DX880" s="25"/>
      <c r="DY880" s="25"/>
      <c r="DZ880" s="25"/>
      <c r="EA880" s="25"/>
      <c r="EB880" s="25"/>
      <c r="EC880" s="25"/>
      <c r="ED880" s="25"/>
      <c r="EE880" s="25"/>
      <c r="EF880" s="25"/>
      <c r="EG880" s="25"/>
      <c r="EH880" s="25"/>
      <c r="EI880" s="25"/>
      <c r="EJ880" s="25"/>
      <c r="EK880" s="25"/>
      <c r="EL880" s="25"/>
      <c r="EM880" s="25"/>
      <c r="EN880" s="25"/>
      <c r="EO880" s="25"/>
      <c r="EP880" s="25"/>
      <c r="EQ880" s="25"/>
      <c r="ER880" s="25"/>
      <c r="ES880" s="25"/>
      <c r="ET880" s="25"/>
      <c r="EU880" s="25"/>
      <c r="EV880" s="25"/>
      <c r="EW880" s="25"/>
      <c r="EX880" s="25"/>
      <c r="EY880" s="25"/>
      <c r="EZ880" s="25"/>
      <c r="FA880" s="25"/>
      <c r="FB880" s="25"/>
      <c r="FC880" s="25"/>
      <c r="FD880" s="25"/>
      <c r="FE880" s="25"/>
      <c r="FF880" s="25"/>
      <c r="FG880" s="25"/>
      <c r="FH880" s="25"/>
      <c r="FI880" s="25"/>
      <c r="FJ880" s="25"/>
    </row>
    <row r="881" spans="1:166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  <c r="CX881" s="25"/>
      <c r="CY881" s="25"/>
      <c r="CZ881" s="25"/>
      <c r="DA881" s="25"/>
      <c r="DB881" s="25"/>
      <c r="DC881" s="25"/>
      <c r="DD881" s="25"/>
      <c r="DE881" s="25"/>
      <c r="DF881" s="25"/>
      <c r="DG881" s="25"/>
      <c r="DH881" s="25"/>
      <c r="DI881" s="25"/>
      <c r="DJ881" s="25"/>
      <c r="DK881" s="25"/>
      <c r="DL881" s="25"/>
      <c r="DM881" s="25"/>
      <c r="DN881" s="25"/>
      <c r="DO881" s="25"/>
      <c r="DP881" s="25"/>
      <c r="DQ881" s="25"/>
      <c r="DR881" s="25"/>
      <c r="DS881" s="25"/>
      <c r="DT881" s="25"/>
      <c r="DU881" s="25"/>
      <c r="DV881" s="25"/>
      <c r="DW881" s="25"/>
      <c r="DX881" s="25"/>
      <c r="DY881" s="25"/>
      <c r="DZ881" s="25"/>
      <c r="EA881" s="25"/>
      <c r="EB881" s="25"/>
      <c r="EC881" s="25"/>
      <c r="ED881" s="25"/>
      <c r="EE881" s="25"/>
      <c r="EF881" s="25"/>
      <c r="EG881" s="25"/>
      <c r="EH881" s="25"/>
      <c r="EI881" s="25"/>
      <c r="EJ881" s="25"/>
      <c r="EK881" s="25"/>
      <c r="EL881" s="25"/>
      <c r="EM881" s="25"/>
      <c r="EN881" s="25"/>
      <c r="EO881" s="25"/>
      <c r="EP881" s="25"/>
      <c r="EQ881" s="25"/>
      <c r="ER881" s="25"/>
      <c r="ES881" s="25"/>
      <c r="ET881" s="25"/>
      <c r="EU881" s="25"/>
      <c r="EV881" s="25"/>
      <c r="EW881" s="25"/>
      <c r="EX881" s="25"/>
      <c r="EY881" s="25"/>
      <c r="EZ881" s="25"/>
      <c r="FA881" s="25"/>
      <c r="FB881" s="25"/>
      <c r="FC881" s="25"/>
      <c r="FD881" s="25"/>
      <c r="FE881" s="25"/>
      <c r="FF881" s="25"/>
      <c r="FG881" s="25"/>
      <c r="FH881" s="25"/>
      <c r="FI881" s="25"/>
      <c r="FJ881" s="25"/>
    </row>
    <row r="882" spans="1:166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  <c r="DR882" s="25"/>
      <c r="DS882" s="25"/>
      <c r="DT882" s="25"/>
      <c r="DU882" s="25"/>
      <c r="DV882" s="25"/>
      <c r="DW882" s="25"/>
      <c r="DX882" s="25"/>
      <c r="DY882" s="25"/>
      <c r="DZ882" s="25"/>
      <c r="EA882" s="25"/>
      <c r="EB882" s="25"/>
      <c r="EC882" s="25"/>
      <c r="ED882" s="25"/>
      <c r="EE882" s="25"/>
      <c r="EF882" s="25"/>
      <c r="EG882" s="25"/>
      <c r="EH882" s="25"/>
      <c r="EI882" s="25"/>
      <c r="EJ882" s="25"/>
      <c r="EK882" s="25"/>
      <c r="EL882" s="25"/>
      <c r="EM882" s="25"/>
      <c r="EN882" s="25"/>
      <c r="EO882" s="25"/>
      <c r="EP882" s="25"/>
      <c r="EQ882" s="25"/>
      <c r="ER882" s="25"/>
      <c r="ES882" s="25"/>
      <c r="ET882" s="25"/>
      <c r="EU882" s="25"/>
      <c r="EV882" s="25"/>
      <c r="EW882" s="25"/>
      <c r="EX882" s="25"/>
      <c r="EY882" s="25"/>
      <c r="EZ882" s="25"/>
      <c r="FA882" s="25"/>
      <c r="FB882" s="25"/>
      <c r="FC882" s="25"/>
      <c r="FD882" s="25"/>
      <c r="FE882" s="25"/>
      <c r="FF882" s="25"/>
      <c r="FG882" s="25"/>
      <c r="FH882" s="25"/>
      <c r="FI882" s="25"/>
      <c r="FJ882" s="25"/>
    </row>
    <row r="883" spans="1:166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  <c r="CX883" s="25"/>
      <c r="CY883" s="25"/>
      <c r="CZ883" s="25"/>
      <c r="DA883" s="25"/>
      <c r="DB883" s="25"/>
      <c r="DC883" s="25"/>
      <c r="DD883" s="25"/>
      <c r="DE883" s="25"/>
      <c r="DF883" s="25"/>
      <c r="DG883" s="25"/>
      <c r="DH883" s="25"/>
      <c r="DI883" s="25"/>
      <c r="DJ883" s="25"/>
      <c r="DK883" s="25"/>
      <c r="DL883" s="25"/>
      <c r="DM883" s="25"/>
      <c r="DN883" s="25"/>
      <c r="DO883" s="25"/>
      <c r="DP883" s="25"/>
      <c r="DQ883" s="25"/>
      <c r="DR883" s="25"/>
      <c r="DS883" s="25"/>
      <c r="DT883" s="25"/>
      <c r="DU883" s="25"/>
      <c r="DV883" s="25"/>
      <c r="DW883" s="25"/>
      <c r="DX883" s="25"/>
      <c r="DY883" s="25"/>
      <c r="DZ883" s="25"/>
      <c r="EA883" s="25"/>
      <c r="EB883" s="25"/>
      <c r="EC883" s="25"/>
      <c r="ED883" s="25"/>
      <c r="EE883" s="25"/>
      <c r="EF883" s="25"/>
      <c r="EG883" s="25"/>
      <c r="EH883" s="25"/>
      <c r="EI883" s="25"/>
      <c r="EJ883" s="25"/>
      <c r="EK883" s="25"/>
      <c r="EL883" s="25"/>
      <c r="EM883" s="25"/>
      <c r="EN883" s="25"/>
      <c r="EO883" s="25"/>
      <c r="EP883" s="25"/>
      <c r="EQ883" s="25"/>
      <c r="ER883" s="25"/>
      <c r="ES883" s="25"/>
      <c r="ET883" s="25"/>
      <c r="EU883" s="25"/>
      <c r="EV883" s="25"/>
      <c r="EW883" s="25"/>
      <c r="EX883" s="25"/>
      <c r="EY883" s="25"/>
      <c r="EZ883" s="25"/>
      <c r="FA883" s="25"/>
      <c r="FB883" s="25"/>
      <c r="FC883" s="25"/>
      <c r="FD883" s="25"/>
      <c r="FE883" s="25"/>
      <c r="FF883" s="25"/>
      <c r="FG883" s="25"/>
      <c r="FH883" s="25"/>
      <c r="FI883" s="25"/>
      <c r="FJ883" s="25"/>
    </row>
    <row r="884" spans="1:166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  <c r="CU884" s="25"/>
      <c r="CV884" s="25"/>
      <c r="CW884" s="25"/>
      <c r="CX884" s="25"/>
      <c r="CY884" s="25"/>
      <c r="CZ884" s="25"/>
      <c r="DA884" s="25"/>
      <c r="DB884" s="25"/>
      <c r="DC884" s="25"/>
      <c r="DD884" s="25"/>
      <c r="DE884" s="25"/>
      <c r="DF884" s="25"/>
      <c r="DG884" s="25"/>
      <c r="DH884" s="25"/>
      <c r="DI884" s="25"/>
      <c r="DJ884" s="25"/>
      <c r="DK884" s="25"/>
      <c r="DL884" s="25"/>
      <c r="DM884" s="25"/>
      <c r="DN884" s="25"/>
      <c r="DO884" s="25"/>
      <c r="DP884" s="25"/>
      <c r="DQ884" s="25"/>
      <c r="DR884" s="25"/>
      <c r="DS884" s="25"/>
      <c r="DT884" s="25"/>
      <c r="DU884" s="25"/>
      <c r="DV884" s="25"/>
      <c r="DW884" s="25"/>
      <c r="DX884" s="25"/>
      <c r="DY884" s="25"/>
      <c r="DZ884" s="25"/>
      <c r="EA884" s="25"/>
      <c r="EB884" s="25"/>
      <c r="EC884" s="25"/>
      <c r="ED884" s="25"/>
      <c r="EE884" s="25"/>
      <c r="EF884" s="25"/>
      <c r="EG884" s="25"/>
      <c r="EH884" s="25"/>
      <c r="EI884" s="25"/>
      <c r="EJ884" s="25"/>
      <c r="EK884" s="25"/>
      <c r="EL884" s="25"/>
      <c r="EM884" s="25"/>
      <c r="EN884" s="25"/>
      <c r="EO884" s="25"/>
      <c r="EP884" s="25"/>
      <c r="EQ884" s="25"/>
      <c r="ER884" s="25"/>
      <c r="ES884" s="25"/>
      <c r="ET884" s="25"/>
      <c r="EU884" s="25"/>
      <c r="EV884" s="25"/>
      <c r="EW884" s="25"/>
      <c r="EX884" s="25"/>
      <c r="EY884" s="25"/>
      <c r="EZ884" s="25"/>
      <c r="FA884" s="25"/>
      <c r="FB884" s="25"/>
      <c r="FC884" s="25"/>
      <c r="FD884" s="25"/>
      <c r="FE884" s="25"/>
      <c r="FF884" s="25"/>
      <c r="FG884" s="25"/>
      <c r="FH884" s="25"/>
      <c r="FI884" s="25"/>
      <c r="FJ884" s="25"/>
    </row>
    <row r="885" spans="1:166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  <c r="CU885" s="25"/>
      <c r="CV885" s="25"/>
      <c r="CW885" s="25"/>
      <c r="CX885" s="25"/>
      <c r="CY885" s="25"/>
      <c r="CZ885" s="25"/>
      <c r="DA885" s="25"/>
      <c r="DB885" s="25"/>
      <c r="DC885" s="25"/>
      <c r="DD885" s="25"/>
      <c r="DE885" s="25"/>
      <c r="DF885" s="25"/>
      <c r="DG885" s="25"/>
      <c r="DH885" s="25"/>
      <c r="DI885" s="25"/>
      <c r="DJ885" s="25"/>
      <c r="DK885" s="25"/>
      <c r="DL885" s="25"/>
      <c r="DM885" s="25"/>
      <c r="DN885" s="25"/>
      <c r="DO885" s="25"/>
      <c r="DP885" s="25"/>
      <c r="DQ885" s="25"/>
      <c r="DR885" s="25"/>
      <c r="DS885" s="25"/>
      <c r="DT885" s="25"/>
      <c r="DU885" s="25"/>
      <c r="DV885" s="25"/>
      <c r="DW885" s="25"/>
      <c r="DX885" s="25"/>
      <c r="DY885" s="25"/>
      <c r="DZ885" s="25"/>
      <c r="EA885" s="25"/>
      <c r="EB885" s="25"/>
      <c r="EC885" s="25"/>
      <c r="ED885" s="25"/>
      <c r="EE885" s="25"/>
      <c r="EF885" s="25"/>
      <c r="EG885" s="25"/>
      <c r="EH885" s="25"/>
      <c r="EI885" s="25"/>
      <c r="EJ885" s="25"/>
      <c r="EK885" s="25"/>
      <c r="EL885" s="25"/>
      <c r="EM885" s="25"/>
      <c r="EN885" s="25"/>
      <c r="EO885" s="25"/>
      <c r="EP885" s="25"/>
      <c r="EQ885" s="25"/>
      <c r="ER885" s="25"/>
      <c r="ES885" s="25"/>
      <c r="ET885" s="25"/>
      <c r="EU885" s="25"/>
      <c r="EV885" s="25"/>
      <c r="EW885" s="25"/>
      <c r="EX885" s="25"/>
      <c r="EY885" s="25"/>
      <c r="EZ885" s="25"/>
      <c r="FA885" s="25"/>
      <c r="FB885" s="25"/>
      <c r="FC885" s="25"/>
      <c r="FD885" s="25"/>
      <c r="FE885" s="25"/>
      <c r="FF885" s="25"/>
      <c r="FG885" s="25"/>
      <c r="FH885" s="25"/>
      <c r="FI885" s="25"/>
      <c r="FJ885" s="25"/>
    </row>
    <row r="886" spans="1:16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  <c r="EU886" s="25"/>
      <c r="EV886" s="25"/>
      <c r="EW886" s="25"/>
      <c r="EX886" s="25"/>
      <c r="EY886" s="25"/>
      <c r="EZ886" s="25"/>
      <c r="FA886" s="25"/>
      <c r="FB886" s="25"/>
      <c r="FC886" s="25"/>
      <c r="FD886" s="25"/>
      <c r="FE886" s="25"/>
      <c r="FF886" s="25"/>
      <c r="FG886" s="25"/>
      <c r="FH886" s="25"/>
      <c r="FI886" s="25"/>
      <c r="FJ886" s="25"/>
    </row>
    <row r="887" spans="1:166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  <c r="DH887" s="25"/>
      <c r="DI887" s="25"/>
      <c r="DJ887" s="25"/>
      <c r="DK887" s="25"/>
      <c r="DL887" s="25"/>
      <c r="DM887" s="25"/>
      <c r="DN887" s="25"/>
      <c r="DO887" s="25"/>
      <c r="DP887" s="25"/>
      <c r="DQ887" s="25"/>
      <c r="DR887" s="25"/>
      <c r="DS887" s="25"/>
      <c r="DT887" s="25"/>
      <c r="DU887" s="25"/>
      <c r="DV887" s="25"/>
      <c r="DW887" s="25"/>
      <c r="DX887" s="25"/>
      <c r="DY887" s="25"/>
      <c r="DZ887" s="25"/>
      <c r="EA887" s="25"/>
      <c r="EB887" s="25"/>
      <c r="EC887" s="25"/>
      <c r="ED887" s="25"/>
      <c r="EE887" s="25"/>
      <c r="EF887" s="25"/>
      <c r="EG887" s="25"/>
      <c r="EH887" s="25"/>
      <c r="EI887" s="25"/>
      <c r="EJ887" s="25"/>
      <c r="EK887" s="25"/>
      <c r="EL887" s="25"/>
      <c r="EM887" s="25"/>
      <c r="EN887" s="25"/>
      <c r="EO887" s="25"/>
      <c r="EP887" s="25"/>
      <c r="EQ887" s="25"/>
      <c r="ER887" s="25"/>
      <c r="ES887" s="25"/>
      <c r="ET887" s="25"/>
      <c r="EU887" s="25"/>
      <c r="EV887" s="25"/>
      <c r="EW887" s="25"/>
      <c r="EX887" s="25"/>
      <c r="EY887" s="25"/>
      <c r="EZ887" s="25"/>
      <c r="FA887" s="25"/>
      <c r="FB887" s="25"/>
      <c r="FC887" s="25"/>
      <c r="FD887" s="25"/>
      <c r="FE887" s="25"/>
      <c r="FF887" s="25"/>
      <c r="FG887" s="25"/>
      <c r="FH887" s="25"/>
      <c r="FI887" s="25"/>
      <c r="FJ887" s="25"/>
    </row>
    <row r="888" spans="1:166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  <c r="CU888" s="25"/>
      <c r="CV888" s="25"/>
      <c r="CW888" s="25"/>
      <c r="CX888" s="25"/>
      <c r="CY888" s="25"/>
      <c r="CZ888" s="25"/>
      <c r="DA888" s="25"/>
      <c r="DB888" s="25"/>
      <c r="DC888" s="25"/>
      <c r="DD888" s="25"/>
      <c r="DE888" s="25"/>
      <c r="DF888" s="25"/>
      <c r="DG888" s="25"/>
      <c r="DH888" s="25"/>
      <c r="DI888" s="25"/>
      <c r="DJ888" s="25"/>
      <c r="DK888" s="25"/>
      <c r="DL888" s="25"/>
      <c r="DM888" s="25"/>
      <c r="DN888" s="25"/>
      <c r="DO888" s="25"/>
      <c r="DP888" s="25"/>
      <c r="DQ888" s="25"/>
      <c r="DR888" s="25"/>
      <c r="DS888" s="25"/>
      <c r="DT888" s="25"/>
      <c r="DU888" s="25"/>
      <c r="DV888" s="25"/>
      <c r="DW888" s="25"/>
      <c r="DX888" s="25"/>
      <c r="DY888" s="25"/>
      <c r="DZ888" s="25"/>
      <c r="EA888" s="25"/>
      <c r="EB888" s="25"/>
      <c r="EC888" s="25"/>
      <c r="ED888" s="25"/>
      <c r="EE888" s="25"/>
      <c r="EF888" s="25"/>
      <c r="EG888" s="25"/>
      <c r="EH888" s="25"/>
      <c r="EI888" s="25"/>
      <c r="EJ888" s="25"/>
      <c r="EK888" s="25"/>
      <c r="EL888" s="25"/>
      <c r="EM888" s="25"/>
      <c r="EN888" s="25"/>
      <c r="EO888" s="25"/>
      <c r="EP888" s="25"/>
      <c r="EQ888" s="25"/>
      <c r="ER888" s="25"/>
      <c r="ES888" s="25"/>
      <c r="ET888" s="25"/>
      <c r="EU888" s="25"/>
      <c r="EV888" s="25"/>
      <c r="EW888" s="25"/>
      <c r="EX888" s="25"/>
      <c r="EY888" s="25"/>
      <c r="EZ888" s="25"/>
      <c r="FA888" s="25"/>
      <c r="FB888" s="25"/>
      <c r="FC888" s="25"/>
      <c r="FD888" s="25"/>
      <c r="FE888" s="25"/>
      <c r="FF888" s="25"/>
      <c r="FG888" s="25"/>
      <c r="FH888" s="25"/>
      <c r="FI888" s="25"/>
      <c r="FJ888" s="25"/>
    </row>
    <row r="889" spans="1:166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  <c r="CX889" s="25"/>
      <c r="CY889" s="25"/>
      <c r="CZ889" s="25"/>
      <c r="DA889" s="25"/>
      <c r="DB889" s="25"/>
      <c r="DC889" s="25"/>
      <c r="DD889" s="25"/>
      <c r="DE889" s="25"/>
      <c r="DF889" s="25"/>
      <c r="DG889" s="25"/>
      <c r="DH889" s="25"/>
      <c r="DI889" s="25"/>
      <c r="DJ889" s="25"/>
      <c r="DK889" s="25"/>
      <c r="DL889" s="25"/>
      <c r="DM889" s="25"/>
      <c r="DN889" s="25"/>
      <c r="DO889" s="25"/>
      <c r="DP889" s="25"/>
      <c r="DQ889" s="25"/>
      <c r="DR889" s="25"/>
      <c r="DS889" s="25"/>
      <c r="DT889" s="25"/>
      <c r="DU889" s="25"/>
      <c r="DV889" s="25"/>
      <c r="DW889" s="25"/>
      <c r="DX889" s="25"/>
      <c r="DY889" s="25"/>
      <c r="DZ889" s="25"/>
      <c r="EA889" s="25"/>
      <c r="EB889" s="25"/>
      <c r="EC889" s="25"/>
      <c r="ED889" s="25"/>
      <c r="EE889" s="25"/>
      <c r="EF889" s="25"/>
      <c r="EG889" s="25"/>
      <c r="EH889" s="25"/>
      <c r="EI889" s="25"/>
      <c r="EJ889" s="25"/>
      <c r="EK889" s="25"/>
      <c r="EL889" s="25"/>
      <c r="EM889" s="25"/>
      <c r="EN889" s="25"/>
      <c r="EO889" s="25"/>
      <c r="EP889" s="25"/>
      <c r="EQ889" s="25"/>
      <c r="ER889" s="25"/>
      <c r="ES889" s="25"/>
      <c r="ET889" s="25"/>
      <c r="EU889" s="25"/>
      <c r="EV889" s="25"/>
      <c r="EW889" s="25"/>
      <c r="EX889" s="25"/>
      <c r="EY889" s="25"/>
      <c r="EZ889" s="25"/>
      <c r="FA889" s="25"/>
      <c r="FB889" s="25"/>
      <c r="FC889" s="25"/>
      <c r="FD889" s="25"/>
      <c r="FE889" s="25"/>
      <c r="FF889" s="25"/>
      <c r="FG889" s="25"/>
      <c r="FH889" s="25"/>
      <c r="FI889" s="25"/>
      <c r="FJ889" s="25"/>
    </row>
    <row r="890" spans="1:166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  <c r="CU890" s="25"/>
      <c r="CV890" s="25"/>
      <c r="CW890" s="25"/>
      <c r="CX890" s="25"/>
      <c r="CY890" s="25"/>
      <c r="CZ890" s="25"/>
      <c r="DA890" s="25"/>
      <c r="DB890" s="25"/>
      <c r="DC890" s="25"/>
      <c r="DD890" s="25"/>
      <c r="DE890" s="25"/>
      <c r="DF890" s="25"/>
      <c r="DG890" s="25"/>
      <c r="DH890" s="25"/>
      <c r="DI890" s="25"/>
      <c r="DJ890" s="25"/>
      <c r="DK890" s="25"/>
      <c r="DL890" s="25"/>
      <c r="DM890" s="25"/>
      <c r="DN890" s="25"/>
      <c r="DO890" s="25"/>
      <c r="DP890" s="25"/>
      <c r="DQ890" s="25"/>
      <c r="DR890" s="25"/>
      <c r="DS890" s="25"/>
      <c r="DT890" s="25"/>
      <c r="DU890" s="25"/>
      <c r="DV890" s="25"/>
      <c r="DW890" s="25"/>
      <c r="DX890" s="25"/>
      <c r="DY890" s="25"/>
      <c r="DZ890" s="25"/>
      <c r="EA890" s="25"/>
      <c r="EB890" s="25"/>
      <c r="EC890" s="25"/>
      <c r="ED890" s="25"/>
      <c r="EE890" s="25"/>
      <c r="EF890" s="25"/>
      <c r="EG890" s="25"/>
      <c r="EH890" s="25"/>
      <c r="EI890" s="25"/>
      <c r="EJ890" s="25"/>
      <c r="EK890" s="25"/>
      <c r="EL890" s="25"/>
      <c r="EM890" s="25"/>
      <c r="EN890" s="25"/>
      <c r="EO890" s="25"/>
      <c r="EP890" s="25"/>
      <c r="EQ890" s="25"/>
      <c r="ER890" s="25"/>
      <c r="ES890" s="25"/>
      <c r="ET890" s="25"/>
      <c r="EU890" s="25"/>
      <c r="EV890" s="25"/>
      <c r="EW890" s="25"/>
      <c r="EX890" s="25"/>
      <c r="EY890" s="25"/>
      <c r="EZ890" s="25"/>
      <c r="FA890" s="25"/>
      <c r="FB890" s="25"/>
      <c r="FC890" s="25"/>
      <c r="FD890" s="25"/>
      <c r="FE890" s="25"/>
      <c r="FF890" s="25"/>
      <c r="FG890" s="25"/>
      <c r="FH890" s="25"/>
      <c r="FI890" s="25"/>
      <c r="FJ890" s="25"/>
    </row>
    <row r="891" spans="1:166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  <c r="CU891" s="25"/>
      <c r="CV891" s="25"/>
      <c r="CW891" s="25"/>
      <c r="CX891" s="25"/>
      <c r="CY891" s="25"/>
      <c r="CZ891" s="25"/>
      <c r="DA891" s="25"/>
      <c r="DB891" s="25"/>
      <c r="DC891" s="25"/>
      <c r="DD891" s="25"/>
      <c r="DE891" s="25"/>
      <c r="DF891" s="25"/>
      <c r="DG891" s="25"/>
      <c r="DH891" s="25"/>
      <c r="DI891" s="25"/>
      <c r="DJ891" s="25"/>
      <c r="DK891" s="25"/>
      <c r="DL891" s="25"/>
      <c r="DM891" s="25"/>
      <c r="DN891" s="25"/>
      <c r="DO891" s="25"/>
      <c r="DP891" s="25"/>
      <c r="DQ891" s="25"/>
      <c r="DR891" s="25"/>
      <c r="DS891" s="25"/>
      <c r="DT891" s="25"/>
      <c r="DU891" s="25"/>
      <c r="DV891" s="25"/>
      <c r="DW891" s="25"/>
      <c r="DX891" s="25"/>
      <c r="DY891" s="25"/>
      <c r="DZ891" s="25"/>
      <c r="EA891" s="25"/>
      <c r="EB891" s="25"/>
      <c r="EC891" s="25"/>
      <c r="ED891" s="25"/>
      <c r="EE891" s="25"/>
      <c r="EF891" s="25"/>
      <c r="EG891" s="25"/>
      <c r="EH891" s="25"/>
      <c r="EI891" s="25"/>
      <c r="EJ891" s="25"/>
      <c r="EK891" s="25"/>
      <c r="EL891" s="25"/>
      <c r="EM891" s="25"/>
      <c r="EN891" s="25"/>
      <c r="EO891" s="25"/>
      <c r="EP891" s="25"/>
      <c r="EQ891" s="25"/>
      <c r="ER891" s="25"/>
      <c r="ES891" s="25"/>
      <c r="ET891" s="25"/>
      <c r="EU891" s="25"/>
      <c r="EV891" s="25"/>
      <c r="EW891" s="25"/>
      <c r="EX891" s="25"/>
      <c r="EY891" s="25"/>
      <c r="EZ891" s="25"/>
      <c r="FA891" s="25"/>
      <c r="FB891" s="25"/>
      <c r="FC891" s="25"/>
      <c r="FD891" s="25"/>
      <c r="FE891" s="25"/>
      <c r="FF891" s="25"/>
      <c r="FG891" s="25"/>
      <c r="FH891" s="25"/>
      <c r="FI891" s="25"/>
      <c r="FJ891" s="25"/>
    </row>
    <row r="892" spans="1:166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  <c r="CU892" s="25"/>
      <c r="CV892" s="25"/>
      <c r="CW892" s="25"/>
      <c r="CX892" s="25"/>
      <c r="CY892" s="25"/>
      <c r="CZ892" s="25"/>
      <c r="DA892" s="25"/>
      <c r="DB892" s="25"/>
      <c r="DC892" s="25"/>
      <c r="DD892" s="25"/>
      <c r="DE892" s="25"/>
      <c r="DF892" s="25"/>
      <c r="DG892" s="25"/>
      <c r="DH892" s="25"/>
      <c r="DI892" s="25"/>
      <c r="DJ892" s="25"/>
      <c r="DK892" s="25"/>
      <c r="DL892" s="25"/>
      <c r="DM892" s="25"/>
      <c r="DN892" s="25"/>
      <c r="DO892" s="25"/>
      <c r="DP892" s="25"/>
      <c r="DQ892" s="25"/>
      <c r="DR892" s="25"/>
      <c r="DS892" s="25"/>
      <c r="DT892" s="25"/>
      <c r="DU892" s="25"/>
      <c r="DV892" s="25"/>
      <c r="DW892" s="25"/>
      <c r="DX892" s="25"/>
      <c r="DY892" s="25"/>
      <c r="DZ892" s="25"/>
      <c r="EA892" s="25"/>
      <c r="EB892" s="25"/>
      <c r="EC892" s="25"/>
      <c r="ED892" s="25"/>
      <c r="EE892" s="25"/>
      <c r="EF892" s="25"/>
      <c r="EG892" s="25"/>
      <c r="EH892" s="25"/>
      <c r="EI892" s="25"/>
      <c r="EJ892" s="25"/>
      <c r="EK892" s="25"/>
      <c r="EL892" s="25"/>
      <c r="EM892" s="25"/>
      <c r="EN892" s="25"/>
      <c r="EO892" s="25"/>
      <c r="EP892" s="25"/>
      <c r="EQ892" s="25"/>
      <c r="ER892" s="25"/>
      <c r="ES892" s="25"/>
      <c r="ET892" s="25"/>
      <c r="EU892" s="25"/>
      <c r="EV892" s="25"/>
      <c r="EW892" s="25"/>
      <c r="EX892" s="25"/>
      <c r="EY892" s="25"/>
      <c r="EZ892" s="25"/>
      <c r="FA892" s="25"/>
      <c r="FB892" s="25"/>
      <c r="FC892" s="25"/>
      <c r="FD892" s="25"/>
      <c r="FE892" s="25"/>
      <c r="FF892" s="25"/>
      <c r="FG892" s="25"/>
      <c r="FH892" s="25"/>
      <c r="FI892" s="25"/>
      <c r="FJ892" s="25"/>
    </row>
    <row r="893" spans="1:166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  <c r="CU893" s="25"/>
      <c r="CV893" s="25"/>
      <c r="CW893" s="25"/>
      <c r="CX893" s="25"/>
      <c r="CY893" s="25"/>
      <c r="CZ893" s="25"/>
      <c r="DA893" s="25"/>
      <c r="DB893" s="25"/>
      <c r="DC893" s="25"/>
      <c r="DD893" s="25"/>
      <c r="DE893" s="25"/>
      <c r="DF893" s="25"/>
      <c r="DG893" s="25"/>
      <c r="DH893" s="25"/>
      <c r="DI893" s="25"/>
      <c r="DJ893" s="25"/>
      <c r="DK893" s="25"/>
      <c r="DL893" s="25"/>
      <c r="DM893" s="25"/>
      <c r="DN893" s="25"/>
      <c r="DO893" s="25"/>
      <c r="DP893" s="25"/>
      <c r="DQ893" s="25"/>
      <c r="DR893" s="25"/>
      <c r="DS893" s="25"/>
      <c r="DT893" s="25"/>
      <c r="DU893" s="25"/>
      <c r="DV893" s="25"/>
      <c r="DW893" s="25"/>
      <c r="DX893" s="25"/>
      <c r="DY893" s="25"/>
      <c r="DZ893" s="25"/>
      <c r="EA893" s="25"/>
      <c r="EB893" s="25"/>
      <c r="EC893" s="25"/>
      <c r="ED893" s="25"/>
      <c r="EE893" s="25"/>
      <c r="EF893" s="25"/>
      <c r="EG893" s="25"/>
      <c r="EH893" s="25"/>
      <c r="EI893" s="25"/>
      <c r="EJ893" s="25"/>
      <c r="EK893" s="25"/>
      <c r="EL893" s="25"/>
      <c r="EM893" s="25"/>
      <c r="EN893" s="25"/>
      <c r="EO893" s="25"/>
      <c r="EP893" s="25"/>
      <c r="EQ893" s="25"/>
      <c r="ER893" s="25"/>
      <c r="ES893" s="25"/>
      <c r="ET893" s="25"/>
      <c r="EU893" s="25"/>
      <c r="EV893" s="25"/>
      <c r="EW893" s="25"/>
      <c r="EX893" s="25"/>
      <c r="EY893" s="25"/>
      <c r="EZ893" s="25"/>
      <c r="FA893" s="25"/>
      <c r="FB893" s="25"/>
      <c r="FC893" s="25"/>
      <c r="FD893" s="25"/>
      <c r="FE893" s="25"/>
      <c r="FF893" s="25"/>
      <c r="FG893" s="25"/>
      <c r="FH893" s="25"/>
      <c r="FI893" s="25"/>
      <c r="FJ893" s="25"/>
    </row>
    <row r="894" spans="1:166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  <c r="CU894" s="25"/>
      <c r="CV894" s="25"/>
      <c r="CW894" s="25"/>
      <c r="CX894" s="25"/>
      <c r="CY894" s="25"/>
      <c r="CZ894" s="25"/>
      <c r="DA894" s="25"/>
      <c r="DB894" s="25"/>
      <c r="DC894" s="25"/>
      <c r="DD894" s="25"/>
      <c r="DE894" s="25"/>
      <c r="DF894" s="25"/>
      <c r="DG894" s="25"/>
      <c r="DH894" s="25"/>
      <c r="DI894" s="25"/>
      <c r="DJ894" s="25"/>
      <c r="DK894" s="25"/>
      <c r="DL894" s="25"/>
      <c r="DM894" s="25"/>
      <c r="DN894" s="25"/>
      <c r="DO894" s="25"/>
      <c r="DP894" s="25"/>
      <c r="DQ894" s="25"/>
      <c r="DR894" s="25"/>
      <c r="DS894" s="25"/>
      <c r="DT894" s="25"/>
      <c r="DU894" s="25"/>
      <c r="DV894" s="25"/>
      <c r="DW894" s="25"/>
      <c r="DX894" s="25"/>
      <c r="DY894" s="25"/>
      <c r="DZ894" s="25"/>
      <c r="EA894" s="25"/>
      <c r="EB894" s="25"/>
      <c r="EC894" s="25"/>
      <c r="ED894" s="25"/>
      <c r="EE894" s="25"/>
      <c r="EF894" s="25"/>
      <c r="EG894" s="25"/>
      <c r="EH894" s="25"/>
      <c r="EI894" s="25"/>
      <c r="EJ894" s="25"/>
      <c r="EK894" s="25"/>
      <c r="EL894" s="25"/>
      <c r="EM894" s="25"/>
      <c r="EN894" s="25"/>
      <c r="EO894" s="25"/>
      <c r="EP894" s="25"/>
      <c r="EQ894" s="25"/>
      <c r="ER894" s="25"/>
      <c r="ES894" s="25"/>
      <c r="ET894" s="25"/>
      <c r="EU894" s="25"/>
      <c r="EV894" s="25"/>
      <c r="EW894" s="25"/>
      <c r="EX894" s="25"/>
      <c r="EY894" s="25"/>
      <c r="EZ894" s="25"/>
      <c r="FA894" s="25"/>
      <c r="FB894" s="25"/>
      <c r="FC894" s="25"/>
      <c r="FD894" s="25"/>
      <c r="FE894" s="25"/>
      <c r="FF894" s="25"/>
      <c r="FG894" s="25"/>
      <c r="FH894" s="25"/>
      <c r="FI894" s="25"/>
      <c r="FJ894" s="25"/>
    </row>
    <row r="895" spans="1:166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  <c r="CV895" s="25"/>
      <c r="CW895" s="25"/>
      <c r="CX895" s="25"/>
      <c r="CY895" s="25"/>
      <c r="CZ895" s="25"/>
      <c r="DA895" s="25"/>
      <c r="DB895" s="25"/>
      <c r="DC895" s="25"/>
      <c r="DD895" s="25"/>
      <c r="DE895" s="25"/>
      <c r="DF895" s="25"/>
      <c r="DG895" s="25"/>
      <c r="DH895" s="25"/>
      <c r="DI895" s="25"/>
      <c r="DJ895" s="25"/>
      <c r="DK895" s="25"/>
      <c r="DL895" s="25"/>
      <c r="DM895" s="25"/>
      <c r="DN895" s="25"/>
      <c r="DO895" s="25"/>
      <c r="DP895" s="25"/>
      <c r="DQ895" s="25"/>
      <c r="DR895" s="25"/>
      <c r="DS895" s="25"/>
      <c r="DT895" s="25"/>
      <c r="DU895" s="25"/>
      <c r="DV895" s="25"/>
      <c r="DW895" s="25"/>
      <c r="DX895" s="25"/>
      <c r="DY895" s="25"/>
      <c r="DZ895" s="25"/>
      <c r="EA895" s="25"/>
      <c r="EB895" s="25"/>
      <c r="EC895" s="25"/>
      <c r="ED895" s="25"/>
      <c r="EE895" s="25"/>
      <c r="EF895" s="25"/>
      <c r="EG895" s="25"/>
      <c r="EH895" s="25"/>
      <c r="EI895" s="25"/>
      <c r="EJ895" s="25"/>
      <c r="EK895" s="25"/>
      <c r="EL895" s="25"/>
      <c r="EM895" s="25"/>
      <c r="EN895" s="25"/>
      <c r="EO895" s="25"/>
      <c r="EP895" s="25"/>
      <c r="EQ895" s="25"/>
      <c r="ER895" s="25"/>
      <c r="ES895" s="25"/>
      <c r="ET895" s="25"/>
      <c r="EU895" s="25"/>
      <c r="EV895" s="25"/>
      <c r="EW895" s="25"/>
      <c r="EX895" s="25"/>
      <c r="EY895" s="25"/>
      <c r="EZ895" s="25"/>
      <c r="FA895" s="25"/>
      <c r="FB895" s="25"/>
      <c r="FC895" s="25"/>
      <c r="FD895" s="25"/>
      <c r="FE895" s="25"/>
      <c r="FF895" s="25"/>
      <c r="FG895" s="25"/>
      <c r="FH895" s="25"/>
      <c r="FI895" s="25"/>
      <c r="FJ895" s="25"/>
    </row>
    <row r="896" spans="1:16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  <c r="CI896" s="25"/>
      <c r="CJ896" s="25"/>
      <c r="CK896" s="25"/>
      <c r="CL896" s="25"/>
      <c r="CM896" s="25"/>
      <c r="CN896" s="25"/>
      <c r="CO896" s="25"/>
      <c r="CP896" s="25"/>
      <c r="CQ896" s="25"/>
      <c r="CR896" s="25"/>
      <c r="CS896" s="25"/>
      <c r="CT896" s="25"/>
      <c r="CU896" s="25"/>
      <c r="CV896" s="25"/>
      <c r="CW896" s="25"/>
      <c r="CX896" s="25"/>
      <c r="CY896" s="25"/>
      <c r="CZ896" s="25"/>
      <c r="DA896" s="25"/>
      <c r="DB896" s="25"/>
      <c r="DC896" s="25"/>
      <c r="DD896" s="25"/>
      <c r="DE896" s="25"/>
      <c r="DF896" s="25"/>
      <c r="DG896" s="25"/>
      <c r="DH896" s="25"/>
      <c r="DI896" s="25"/>
      <c r="DJ896" s="25"/>
      <c r="DK896" s="25"/>
      <c r="DL896" s="25"/>
      <c r="DM896" s="25"/>
      <c r="DN896" s="25"/>
      <c r="DO896" s="25"/>
      <c r="DP896" s="25"/>
      <c r="DQ896" s="25"/>
      <c r="DR896" s="25"/>
      <c r="DS896" s="25"/>
      <c r="DT896" s="25"/>
      <c r="DU896" s="25"/>
      <c r="DV896" s="25"/>
      <c r="DW896" s="25"/>
      <c r="DX896" s="25"/>
      <c r="DY896" s="25"/>
      <c r="DZ896" s="25"/>
      <c r="EA896" s="25"/>
      <c r="EB896" s="25"/>
      <c r="EC896" s="25"/>
      <c r="ED896" s="25"/>
      <c r="EE896" s="25"/>
      <c r="EF896" s="25"/>
      <c r="EG896" s="25"/>
      <c r="EH896" s="25"/>
      <c r="EI896" s="25"/>
      <c r="EJ896" s="25"/>
      <c r="EK896" s="25"/>
      <c r="EL896" s="25"/>
      <c r="EM896" s="25"/>
      <c r="EN896" s="25"/>
      <c r="EO896" s="25"/>
      <c r="EP896" s="25"/>
      <c r="EQ896" s="25"/>
      <c r="ER896" s="25"/>
      <c r="ES896" s="25"/>
      <c r="ET896" s="25"/>
      <c r="EU896" s="25"/>
      <c r="EV896" s="25"/>
      <c r="EW896" s="25"/>
      <c r="EX896" s="25"/>
      <c r="EY896" s="25"/>
      <c r="EZ896" s="25"/>
      <c r="FA896" s="25"/>
      <c r="FB896" s="25"/>
      <c r="FC896" s="25"/>
      <c r="FD896" s="25"/>
      <c r="FE896" s="25"/>
      <c r="FF896" s="25"/>
      <c r="FG896" s="25"/>
      <c r="FH896" s="25"/>
      <c r="FI896" s="25"/>
      <c r="FJ896" s="25"/>
    </row>
    <row r="897" spans="1:166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  <c r="DH897" s="25"/>
      <c r="DI897" s="25"/>
      <c r="DJ897" s="25"/>
      <c r="DK897" s="25"/>
      <c r="DL897" s="25"/>
      <c r="DM897" s="25"/>
      <c r="DN897" s="25"/>
      <c r="DO897" s="25"/>
      <c r="DP897" s="25"/>
      <c r="DQ897" s="25"/>
      <c r="DR897" s="25"/>
      <c r="DS897" s="25"/>
      <c r="DT897" s="25"/>
      <c r="DU897" s="25"/>
      <c r="DV897" s="25"/>
      <c r="DW897" s="25"/>
      <c r="DX897" s="25"/>
      <c r="DY897" s="25"/>
      <c r="DZ897" s="25"/>
      <c r="EA897" s="25"/>
      <c r="EB897" s="25"/>
      <c r="EC897" s="25"/>
      <c r="ED897" s="25"/>
      <c r="EE897" s="25"/>
      <c r="EF897" s="25"/>
      <c r="EG897" s="25"/>
      <c r="EH897" s="25"/>
      <c r="EI897" s="25"/>
      <c r="EJ897" s="25"/>
      <c r="EK897" s="25"/>
      <c r="EL897" s="25"/>
      <c r="EM897" s="25"/>
      <c r="EN897" s="25"/>
      <c r="EO897" s="25"/>
      <c r="EP897" s="25"/>
      <c r="EQ897" s="25"/>
      <c r="ER897" s="25"/>
      <c r="ES897" s="25"/>
      <c r="ET897" s="25"/>
      <c r="EU897" s="25"/>
      <c r="EV897" s="25"/>
      <c r="EW897" s="25"/>
      <c r="EX897" s="25"/>
      <c r="EY897" s="25"/>
      <c r="EZ897" s="25"/>
      <c r="FA897" s="25"/>
      <c r="FB897" s="25"/>
      <c r="FC897" s="25"/>
      <c r="FD897" s="25"/>
      <c r="FE897" s="25"/>
      <c r="FF897" s="25"/>
      <c r="FG897" s="25"/>
      <c r="FH897" s="25"/>
      <c r="FI897" s="25"/>
      <c r="FJ897" s="25"/>
    </row>
    <row r="898" spans="1:166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  <c r="CI898" s="25"/>
      <c r="CJ898" s="25"/>
      <c r="CK898" s="25"/>
      <c r="CL898" s="25"/>
      <c r="CM898" s="25"/>
      <c r="CN898" s="25"/>
      <c r="CO898" s="25"/>
      <c r="CP898" s="25"/>
      <c r="CQ898" s="25"/>
      <c r="CR898" s="25"/>
      <c r="CS898" s="25"/>
      <c r="CT898" s="25"/>
      <c r="CU898" s="25"/>
      <c r="CV898" s="25"/>
      <c r="CW898" s="25"/>
      <c r="CX898" s="25"/>
      <c r="CY898" s="25"/>
      <c r="CZ898" s="25"/>
      <c r="DA898" s="25"/>
      <c r="DB898" s="25"/>
      <c r="DC898" s="25"/>
      <c r="DD898" s="25"/>
      <c r="DE898" s="25"/>
      <c r="DF898" s="25"/>
      <c r="DG898" s="25"/>
      <c r="DH898" s="25"/>
      <c r="DI898" s="25"/>
      <c r="DJ898" s="25"/>
      <c r="DK898" s="25"/>
      <c r="DL898" s="25"/>
      <c r="DM898" s="25"/>
      <c r="DN898" s="25"/>
      <c r="DO898" s="25"/>
      <c r="DP898" s="25"/>
      <c r="DQ898" s="25"/>
      <c r="DR898" s="25"/>
      <c r="DS898" s="25"/>
      <c r="DT898" s="25"/>
      <c r="DU898" s="25"/>
      <c r="DV898" s="25"/>
      <c r="DW898" s="25"/>
      <c r="DX898" s="25"/>
      <c r="DY898" s="25"/>
      <c r="DZ898" s="25"/>
      <c r="EA898" s="25"/>
      <c r="EB898" s="25"/>
      <c r="EC898" s="25"/>
      <c r="ED898" s="25"/>
      <c r="EE898" s="25"/>
      <c r="EF898" s="25"/>
      <c r="EG898" s="25"/>
      <c r="EH898" s="25"/>
      <c r="EI898" s="25"/>
      <c r="EJ898" s="25"/>
      <c r="EK898" s="25"/>
      <c r="EL898" s="25"/>
      <c r="EM898" s="25"/>
      <c r="EN898" s="25"/>
      <c r="EO898" s="25"/>
      <c r="EP898" s="25"/>
      <c r="EQ898" s="25"/>
      <c r="ER898" s="25"/>
      <c r="ES898" s="25"/>
      <c r="ET898" s="25"/>
      <c r="EU898" s="25"/>
      <c r="EV898" s="25"/>
      <c r="EW898" s="25"/>
      <c r="EX898" s="25"/>
      <c r="EY898" s="25"/>
      <c r="EZ898" s="25"/>
      <c r="FA898" s="25"/>
      <c r="FB898" s="25"/>
      <c r="FC898" s="25"/>
      <c r="FD898" s="25"/>
      <c r="FE898" s="25"/>
      <c r="FF898" s="25"/>
      <c r="FG898" s="25"/>
      <c r="FH898" s="25"/>
      <c r="FI898" s="25"/>
      <c r="FJ898" s="25"/>
    </row>
    <row r="899" spans="1:166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  <c r="CI899" s="25"/>
      <c r="CJ899" s="25"/>
      <c r="CK899" s="25"/>
      <c r="CL899" s="25"/>
      <c r="CM899" s="25"/>
      <c r="CN899" s="25"/>
      <c r="CO899" s="25"/>
      <c r="CP899" s="25"/>
      <c r="CQ899" s="25"/>
      <c r="CR899" s="25"/>
      <c r="CS899" s="25"/>
      <c r="CT899" s="25"/>
      <c r="CU899" s="25"/>
      <c r="CV899" s="25"/>
      <c r="CW899" s="25"/>
      <c r="CX899" s="25"/>
      <c r="CY899" s="25"/>
      <c r="CZ899" s="25"/>
      <c r="DA899" s="25"/>
      <c r="DB899" s="25"/>
      <c r="DC899" s="25"/>
      <c r="DD899" s="25"/>
      <c r="DE899" s="25"/>
      <c r="DF899" s="25"/>
      <c r="DG899" s="25"/>
      <c r="DH899" s="25"/>
      <c r="DI899" s="25"/>
      <c r="DJ899" s="25"/>
      <c r="DK899" s="25"/>
      <c r="DL899" s="25"/>
      <c r="DM899" s="25"/>
      <c r="DN899" s="25"/>
      <c r="DO899" s="25"/>
      <c r="DP899" s="25"/>
      <c r="DQ899" s="25"/>
      <c r="DR899" s="25"/>
      <c r="DS899" s="25"/>
      <c r="DT899" s="25"/>
      <c r="DU899" s="25"/>
      <c r="DV899" s="25"/>
      <c r="DW899" s="25"/>
      <c r="DX899" s="25"/>
      <c r="DY899" s="25"/>
      <c r="DZ899" s="25"/>
      <c r="EA899" s="25"/>
      <c r="EB899" s="25"/>
      <c r="EC899" s="25"/>
      <c r="ED899" s="25"/>
      <c r="EE899" s="25"/>
      <c r="EF899" s="25"/>
      <c r="EG899" s="25"/>
      <c r="EH899" s="25"/>
      <c r="EI899" s="25"/>
      <c r="EJ899" s="25"/>
      <c r="EK899" s="25"/>
      <c r="EL899" s="25"/>
      <c r="EM899" s="25"/>
      <c r="EN899" s="25"/>
      <c r="EO899" s="25"/>
      <c r="EP899" s="25"/>
      <c r="EQ899" s="25"/>
      <c r="ER899" s="25"/>
      <c r="ES899" s="25"/>
      <c r="ET899" s="25"/>
      <c r="EU899" s="25"/>
      <c r="EV899" s="25"/>
      <c r="EW899" s="25"/>
      <c r="EX899" s="25"/>
      <c r="EY899" s="25"/>
      <c r="EZ899" s="25"/>
      <c r="FA899" s="25"/>
      <c r="FB899" s="25"/>
      <c r="FC899" s="25"/>
      <c r="FD899" s="25"/>
      <c r="FE899" s="25"/>
      <c r="FF899" s="25"/>
      <c r="FG899" s="25"/>
      <c r="FH899" s="25"/>
      <c r="FI899" s="25"/>
      <c r="FJ899" s="25"/>
    </row>
    <row r="900" spans="1:166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  <c r="CI900" s="25"/>
      <c r="CJ900" s="25"/>
      <c r="CK900" s="25"/>
      <c r="CL900" s="25"/>
      <c r="CM900" s="25"/>
      <c r="CN900" s="25"/>
      <c r="CO900" s="25"/>
      <c r="CP900" s="25"/>
      <c r="CQ900" s="25"/>
      <c r="CR900" s="25"/>
      <c r="CS900" s="25"/>
      <c r="CT900" s="25"/>
      <c r="CU900" s="25"/>
      <c r="CV900" s="25"/>
      <c r="CW900" s="25"/>
      <c r="CX900" s="25"/>
      <c r="CY900" s="25"/>
      <c r="CZ900" s="25"/>
      <c r="DA900" s="25"/>
      <c r="DB900" s="25"/>
      <c r="DC900" s="25"/>
      <c r="DD900" s="25"/>
      <c r="DE900" s="25"/>
      <c r="DF900" s="25"/>
      <c r="DG900" s="25"/>
      <c r="DH900" s="25"/>
      <c r="DI900" s="25"/>
      <c r="DJ900" s="25"/>
      <c r="DK900" s="25"/>
      <c r="DL900" s="25"/>
      <c r="DM900" s="25"/>
      <c r="DN900" s="25"/>
      <c r="DO900" s="25"/>
      <c r="DP900" s="25"/>
      <c r="DQ900" s="25"/>
      <c r="DR900" s="25"/>
      <c r="DS900" s="25"/>
      <c r="DT900" s="25"/>
      <c r="DU900" s="25"/>
      <c r="DV900" s="25"/>
      <c r="DW900" s="25"/>
      <c r="DX900" s="25"/>
      <c r="DY900" s="25"/>
      <c r="DZ900" s="25"/>
      <c r="EA900" s="25"/>
      <c r="EB900" s="25"/>
      <c r="EC900" s="25"/>
      <c r="ED900" s="25"/>
      <c r="EE900" s="25"/>
      <c r="EF900" s="25"/>
      <c r="EG900" s="25"/>
      <c r="EH900" s="25"/>
      <c r="EI900" s="25"/>
      <c r="EJ900" s="25"/>
      <c r="EK900" s="25"/>
      <c r="EL900" s="25"/>
      <c r="EM900" s="25"/>
      <c r="EN900" s="25"/>
      <c r="EO900" s="25"/>
      <c r="EP900" s="25"/>
      <c r="EQ900" s="25"/>
      <c r="ER900" s="25"/>
      <c r="ES900" s="25"/>
      <c r="ET900" s="25"/>
      <c r="EU900" s="25"/>
      <c r="EV900" s="25"/>
      <c r="EW900" s="25"/>
      <c r="EX900" s="25"/>
      <c r="EY900" s="25"/>
      <c r="EZ900" s="25"/>
      <c r="FA900" s="25"/>
      <c r="FB900" s="25"/>
      <c r="FC900" s="25"/>
      <c r="FD900" s="25"/>
      <c r="FE900" s="25"/>
      <c r="FF900" s="25"/>
      <c r="FG900" s="25"/>
      <c r="FH900" s="25"/>
      <c r="FI900" s="25"/>
      <c r="FJ900" s="25"/>
    </row>
    <row r="901" spans="1:166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  <c r="DR901" s="25"/>
      <c r="DS901" s="25"/>
      <c r="DT901" s="25"/>
      <c r="DU901" s="25"/>
      <c r="DV901" s="25"/>
      <c r="DW901" s="25"/>
      <c r="DX901" s="25"/>
      <c r="DY901" s="25"/>
      <c r="DZ901" s="25"/>
      <c r="EA901" s="25"/>
      <c r="EB901" s="25"/>
      <c r="EC901" s="25"/>
      <c r="ED901" s="25"/>
      <c r="EE901" s="25"/>
      <c r="EF901" s="25"/>
      <c r="EG901" s="25"/>
      <c r="EH901" s="25"/>
      <c r="EI901" s="25"/>
      <c r="EJ901" s="25"/>
      <c r="EK901" s="25"/>
      <c r="EL901" s="25"/>
      <c r="EM901" s="25"/>
      <c r="EN901" s="25"/>
      <c r="EO901" s="25"/>
      <c r="EP901" s="25"/>
      <c r="EQ901" s="25"/>
      <c r="ER901" s="25"/>
      <c r="ES901" s="25"/>
      <c r="ET901" s="25"/>
      <c r="EU901" s="25"/>
      <c r="EV901" s="25"/>
      <c r="EW901" s="25"/>
      <c r="EX901" s="25"/>
      <c r="EY901" s="25"/>
      <c r="EZ901" s="25"/>
      <c r="FA901" s="25"/>
      <c r="FB901" s="25"/>
      <c r="FC901" s="25"/>
      <c r="FD901" s="25"/>
      <c r="FE901" s="25"/>
      <c r="FF901" s="25"/>
      <c r="FG901" s="25"/>
      <c r="FH901" s="25"/>
      <c r="FI901" s="25"/>
      <c r="FJ901" s="25"/>
    </row>
    <row r="902" spans="1:166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  <c r="CI902" s="25"/>
      <c r="CJ902" s="25"/>
      <c r="CK902" s="25"/>
      <c r="CL902" s="25"/>
      <c r="CM902" s="25"/>
      <c r="CN902" s="25"/>
      <c r="CO902" s="25"/>
      <c r="CP902" s="25"/>
      <c r="CQ902" s="25"/>
      <c r="CR902" s="25"/>
      <c r="CS902" s="25"/>
      <c r="CT902" s="25"/>
      <c r="CU902" s="25"/>
      <c r="CV902" s="25"/>
      <c r="CW902" s="25"/>
      <c r="CX902" s="25"/>
      <c r="CY902" s="25"/>
      <c r="CZ902" s="25"/>
      <c r="DA902" s="25"/>
      <c r="DB902" s="25"/>
      <c r="DC902" s="25"/>
      <c r="DD902" s="25"/>
      <c r="DE902" s="25"/>
      <c r="DF902" s="25"/>
      <c r="DG902" s="25"/>
      <c r="DH902" s="25"/>
      <c r="DI902" s="25"/>
      <c r="DJ902" s="25"/>
      <c r="DK902" s="25"/>
      <c r="DL902" s="25"/>
      <c r="DM902" s="25"/>
      <c r="DN902" s="25"/>
      <c r="DO902" s="25"/>
      <c r="DP902" s="25"/>
      <c r="DQ902" s="25"/>
      <c r="DR902" s="25"/>
      <c r="DS902" s="25"/>
      <c r="DT902" s="25"/>
      <c r="DU902" s="25"/>
      <c r="DV902" s="25"/>
      <c r="DW902" s="25"/>
      <c r="DX902" s="25"/>
      <c r="DY902" s="25"/>
      <c r="DZ902" s="25"/>
      <c r="EA902" s="25"/>
      <c r="EB902" s="25"/>
      <c r="EC902" s="25"/>
      <c r="ED902" s="25"/>
      <c r="EE902" s="25"/>
      <c r="EF902" s="25"/>
      <c r="EG902" s="25"/>
      <c r="EH902" s="25"/>
      <c r="EI902" s="25"/>
      <c r="EJ902" s="25"/>
      <c r="EK902" s="25"/>
      <c r="EL902" s="25"/>
      <c r="EM902" s="25"/>
      <c r="EN902" s="25"/>
      <c r="EO902" s="25"/>
      <c r="EP902" s="25"/>
      <c r="EQ902" s="25"/>
      <c r="ER902" s="25"/>
      <c r="ES902" s="25"/>
      <c r="ET902" s="25"/>
      <c r="EU902" s="25"/>
      <c r="EV902" s="25"/>
      <c r="EW902" s="25"/>
      <c r="EX902" s="25"/>
      <c r="EY902" s="25"/>
      <c r="EZ902" s="25"/>
      <c r="FA902" s="25"/>
      <c r="FB902" s="25"/>
      <c r="FC902" s="25"/>
      <c r="FD902" s="25"/>
      <c r="FE902" s="25"/>
      <c r="FF902" s="25"/>
      <c r="FG902" s="25"/>
      <c r="FH902" s="25"/>
      <c r="FI902" s="25"/>
      <c r="FJ902" s="25"/>
    </row>
    <row r="903" spans="1:166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  <c r="CI903" s="25"/>
      <c r="CJ903" s="25"/>
      <c r="CK903" s="25"/>
      <c r="CL903" s="25"/>
      <c r="CM903" s="25"/>
      <c r="CN903" s="25"/>
      <c r="CO903" s="25"/>
      <c r="CP903" s="25"/>
      <c r="CQ903" s="25"/>
      <c r="CR903" s="25"/>
      <c r="CS903" s="25"/>
      <c r="CT903" s="25"/>
      <c r="CU903" s="25"/>
      <c r="CV903" s="25"/>
      <c r="CW903" s="25"/>
      <c r="CX903" s="25"/>
      <c r="CY903" s="25"/>
      <c r="CZ903" s="25"/>
      <c r="DA903" s="25"/>
      <c r="DB903" s="25"/>
      <c r="DC903" s="25"/>
      <c r="DD903" s="25"/>
      <c r="DE903" s="25"/>
      <c r="DF903" s="25"/>
      <c r="DG903" s="25"/>
      <c r="DH903" s="25"/>
      <c r="DI903" s="25"/>
      <c r="DJ903" s="25"/>
      <c r="DK903" s="25"/>
      <c r="DL903" s="25"/>
      <c r="DM903" s="25"/>
      <c r="DN903" s="25"/>
      <c r="DO903" s="25"/>
      <c r="DP903" s="25"/>
      <c r="DQ903" s="25"/>
      <c r="DR903" s="25"/>
      <c r="DS903" s="25"/>
      <c r="DT903" s="25"/>
      <c r="DU903" s="25"/>
      <c r="DV903" s="25"/>
      <c r="DW903" s="25"/>
      <c r="DX903" s="25"/>
      <c r="DY903" s="25"/>
      <c r="DZ903" s="25"/>
      <c r="EA903" s="25"/>
      <c r="EB903" s="25"/>
      <c r="EC903" s="25"/>
      <c r="ED903" s="25"/>
      <c r="EE903" s="25"/>
      <c r="EF903" s="25"/>
      <c r="EG903" s="25"/>
      <c r="EH903" s="25"/>
      <c r="EI903" s="25"/>
      <c r="EJ903" s="25"/>
      <c r="EK903" s="25"/>
      <c r="EL903" s="25"/>
      <c r="EM903" s="25"/>
      <c r="EN903" s="25"/>
      <c r="EO903" s="25"/>
      <c r="EP903" s="25"/>
      <c r="EQ903" s="25"/>
      <c r="ER903" s="25"/>
      <c r="ES903" s="25"/>
      <c r="ET903" s="25"/>
      <c r="EU903" s="25"/>
      <c r="EV903" s="25"/>
      <c r="EW903" s="25"/>
      <c r="EX903" s="25"/>
      <c r="EY903" s="25"/>
      <c r="EZ903" s="25"/>
      <c r="FA903" s="25"/>
      <c r="FB903" s="25"/>
      <c r="FC903" s="25"/>
      <c r="FD903" s="25"/>
      <c r="FE903" s="25"/>
      <c r="FF903" s="25"/>
      <c r="FG903" s="25"/>
      <c r="FH903" s="25"/>
      <c r="FI903" s="25"/>
      <c r="FJ903" s="25"/>
    </row>
    <row r="904" spans="1:166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  <c r="CI904" s="25"/>
      <c r="CJ904" s="25"/>
      <c r="CK904" s="25"/>
      <c r="CL904" s="25"/>
      <c r="CM904" s="25"/>
      <c r="CN904" s="25"/>
      <c r="CO904" s="25"/>
      <c r="CP904" s="25"/>
      <c r="CQ904" s="25"/>
      <c r="CR904" s="25"/>
      <c r="CS904" s="25"/>
      <c r="CT904" s="25"/>
      <c r="CU904" s="25"/>
      <c r="CV904" s="25"/>
      <c r="CW904" s="25"/>
      <c r="CX904" s="25"/>
      <c r="CY904" s="25"/>
      <c r="CZ904" s="25"/>
      <c r="DA904" s="25"/>
      <c r="DB904" s="25"/>
      <c r="DC904" s="25"/>
      <c r="DD904" s="25"/>
      <c r="DE904" s="25"/>
      <c r="DF904" s="25"/>
      <c r="DG904" s="25"/>
      <c r="DH904" s="25"/>
      <c r="DI904" s="25"/>
      <c r="DJ904" s="25"/>
      <c r="DK904" s="25"/>
      <c r="DL904" s="25"/>
      <c r="DM904" s="25"/>
      <c r="DN904" s="25"/>
      <c r="DO904" s="25"/>
      <c r="DP904" s="25"/>
      <c r="DQ904" s="25"/>
      <c r="DR904" s="25"/>
      <c r="DS904" s="25"/>
      <c r="DT904" s="25"/>
      <c r="DU904" s="25"/>
      <c r="DV904" s="25"/>
      <c r="DW904" s="25"/>
      <c r="DX904" s="25"/>
      <c r="DY904" s="25"/>
      <c r="DZ904" s="25"/>
      <c r="EA904" s="25"/>
      <c r="EB904" s="25"/>
      <c r="EC904" s="25"/>
      <c r="ED904" s="25"/>
      <c r="EE904" s="25"/>
      <c r="EF904" s="25"/>
      <c r="EG904" s="25"/>
      <c r="EH904" s="25"/>
      <c r="EI904" s="25"/>
      <c r="EJ904" s="25"/>
      <c r="EK904" s="25"/>
      <c r="EL904" s="25"/>
      <c r="EM904" s="25"/>
      <c r="EN904" s="25"/>
      <c r="EO904" s="25"/>
      <c r="EP904" s="25"/>
      <c r="EQ904" s="25"/>
      <c r="ER904" s="25"/>
      <c r="ES904" s="25"/>
      <c r="ET904" s="25"/>
      <c r="EU904" s="25"/>
      <c r="EV904" s="25"/>
      <c r="EW904" s="25"/>
      <c r="EX904" s="25"/>
      <c r="EY904" s="25"/>
      <c r="EZ904" s="25"/>
      <c r="FA904" s="25"/>
      <c r="FB904" s="25"/>
      <c r="FC904" s="25"/>
      <c r="FD904" s="25"/>
      <c r="FE904" s="25"/>
      <c r="FF904" s="25"/>
      <c r="FG904" s="25"/>
      <c r="FH904" s="25"/>
      <c r="FI904" s="25"/>
      <c r="FJ904" s="25"/>
    </row>
    <row r="905" spans="1:166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  <c r="CI905" s="25"/>
      <c r="CJ905" s="25"/>
      <c r="CK905" s="25"/>
      <c r="CL905" s="25"/>
      <c r="CM905" s="25"/>
      <c r="CN905" s="25"/>
      <c r="CO905" s="25"/>
      <c r="CP905" s="25"/>
      <c r="CQ905" s="25"/>
      <c r="CR905" s="25"/>
      <c r="CS905" s="25"/>
      <c r="CT905" s="25"/>
      <c r="CU905" s="25"/>
      <c r="CV905" s="25"/>
      <c r="CW905" s="25"/>
      <c r="CX905" s="25"/>
      <c r="CY905" s="25"/>
      <c r="CZ905" s="25"/>
      <c r="DA905" s="25"/>
      <c r="DB905" s="25"/>
      <c r="DC905" s="25"/>
      <c r="DD905" s="25"/>
      <c r="DE905" s="25"/>
      <c r="DF905" s="25"/>
      <c r="DG905" s="25"/>
      <c r="DH905" s="25"/>
      <c r="DI905" s="25"/>
      <c r="DJ905" s="25"/>
      <c r="DK905" s="25"/>
      <c r="DL905" s="25"/>
      <c r="DM905" s="25"/>
      <c r="DN905" s="25"/>
      <c r="DO905" s="25"/>
      <c r="DP905" s="25"/>
      <c r="DQ905" s="25"/>
      <c r="DR905" s="25"/>
      <c r="DS905" s="25"/>
      <c r="DT905" s="25"/>
      <c r="DU905" s="25"/>
      <c r="DV905" s="25"/>
      <c r="DW905" s="25"/>
      <c r="DX905" s="25"/>
      <c r="DY905" s="25"/>
      <c r="DZ905" s="25"/>
      <c r="EA905" s="25"/>
      <c r="EB905" s="25"/>
      <c r="EC905" s="25"/>
      <c r="ED905" s="25"/>
      <c r="EE905" s="25"/>
      <c r="EF905" s="25"/>
      <c r="EG905" s="25"/>
      <c r="EH905" s="25"/>
      <c r="EI905" s="25"/>
      <c r="EJ905" s="25"/>
      <c r="EK905" s="25"/>
      <c r="EL905" s="25"/>
      <c r="EM905" s="25"/>
      <c r="EN905" s="25"/>
      <c r="EO905" s="25"/>
      <c r="EP905" s="25"/>
      <c r="EQ905" s="25"/>
      <c r="ER905" s="25"/>
      <c r="ES905" s="25"/>
      <c r="ET905" s="25"/>
      <c r="EU905" s="25"/>
      <c r="EV905" s="25"/>
      <c r="EW905" s="25"/>
      <c r="EX905" s="25"/>
      <c r="EY905" s="25"/>
      <c r="EZ905" s="25"/>
      <c r="FA905" s="25"/>
      <c r="FB905" s="25"/>
      <c r="FC905" s="25"/>
      <c r="FD905" s="25"/>
      <c r="FE905" s="25"/>
      <c r="FF905" s="25"/>
      <c r="FG905" s="25"/>
      <c r="FH905" s="25"/>
      <c r="FI905" s="25"/>
      <c r="FJ905" s="25"/>
    </row>
    <row r="906" spans="1:16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  <c r="CI906" s="25"/>
      <c r="CJ906" s="25"/>
      <c r="CK906" s="25"/>
      <c r="CL906" s="25"/>
      <c r="CM906" s="25"/>
      <c r="CN906" s="25"/>
      <c r="CO906" s="25"/>
      <c r="CP906" s="25"/>
      <c r="CQ906" s="25"/>
      <c r="CR906" s="25"/>
      <c r="CS906" s="25"/>
      <c r="CT906" s="25"/>
      <c r="CU906" s="25"/>
      <c r="CV906" s="25"/>
      <c r="CW906" s="25"/>
      <c r="CX906" s="25"/>
      <c r="CY906" s="25"/>
      <c r="CZ906" s="25"/>
      <c r="DA906" s="25"/>
      <c r="DB906" s="25"/>
      <c r="DC906" s="25"/>
      <c r="DD906" s="25"/>
      <c r="DE906" s="25"/>
      <c r="DF906" s="25"/>
      <c r="DG906" s="25"/>
      <c r="DH906" s="25"/>
      <c r="DI906" s="25"/>
      <c r="DJ906" s="25"/>
      <c r="DK906" s="25"/>
      <c r="DL906" s="25"/>
      <c r="DM906" s="25"/>
      <c r="DN906" s="25"/>
      <c r="DO906" s="25"/>
      <c r="DP906" s="25"/>
      <c r="DQ906" s="25"/>
      <c r="DR906" s="25"/>
      <c r="DS906" s="25"/>
      <c r="DT906" s="25"/>
      <c r="DU906" s="25"/>
      <c r="DV906" s="25"/>
      <c r="DW906" s="25"/>
      <c r="DX906" s="25"/>
      <c r="DY906" s="25"/>
      <c r="DZ906" s="25"/>
      <c r="EA906" s="25"/>
      <c r="EB906" s="25"/>
      <c r="EC906" s="25"/>
      <c r="ED906" s="25"/>
      <c r="EE906" s="25"/>
      <c r="EF906" s="25"/>
      <c r="EG906" s="25"/>
      <c r="EH906" s="25"/>
      <c r="EI906" s="25"/>
      <c r="EJ906" s="25"/>
      <c r="EK906" s="25"/>
      <c r="EL906" s="25"/>
      <c r="EM906" s="25"/>
      <c r="EN906" s="25"/>
      <c r="EO906" s="25"/>
      <c r="EP906" s="25"/>
      <c r="EQ906" s="25"/>
      <c r="ER906" s="25"/>
      <c r="ES906" s="25"/>
      <c r="ET906" s="25"/>
      <c r="EU906" s="25"/>
      <c r="EV906" s="25"/>
      <c r="EW906" s="25"/>
      <c r="EX906" s="25"/>
      <c r="EY906" s="25"/>
      <c r="EZ906" s="25"/>
      <c r="FA906" s="25"/>
      <c r="FB906" s="25"/>
      <c r="FC906" s="25"/>
      <c r="FD906" s="25"/>
      <c r="FE906" s="25"/>
      <c r="FF906" s="25"/>
      <c r="FG906" s="25"/>
      <c r="FH906" s="25"/>
      <c r="FI906" s="25"/>
      <c r="FJ906" s="25"/>
    </row>
    <row r="907" spans="1:166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  <c r="CI907" s="25"/>
      <c r="CJ907" s="25"/>
      <c r="CK907" s="25"/>
      <c r="CL907" s="25"/>
      <c r="CM907" s="25"/>
      <c r="CN907" s="25"/>
      <c r="CO907" s="25"/>
      <c r="CP907" s="25"/>
      <c r="CQ907" s="25"/>
      <c r="CR907" s="25"/>
      <c r="CS907" s="25"/>
      <c r="CT907" s="25"/>
      <c r="CU907" s="25"/>
      <c r="CV907" s="25"/>
      <c r="CW907" s="25"/>
      <c r="CX907" s="25"/>
      <c r="CY907" s="25"/>
      <c r="CZ907" s="25"/>
      <c r="DA907" s="25"/>
      <c r="DB907" s="25"/>
      <c r="DC907" s="25"/>
      <c r="DD907" s="25"/>
      <c r="DE907" s="25"/>
      <c r="DF907" s="25"/>
      <c r="DG907" s="25"/>
      <c r="DH907" s="25"/>
      <c r="DI907" s="25"/>
      <c r="DJ907" s="25"/>
      <c r="DK907" s="25"/>
      <c r="DL907" s="25"/>
      <c r="DM907" s="25"/>
      <c r="DN907" s="25"/>
      <c r="DO907" s="25"/>
      <c r="DP907" s="25"/>
      <c r="DQ907" s="25"/>
      <c r="DR907" s="25"/>
      <c r="DS907" s="25"/>
      <c r="DT907" s="25"/>
      <c r="DU907" s="25"/>
      <c r="DV907" s="25"/>
      <c r="DW907" s="25"/>
      <c r="DX907" s="25"/>
      <c r="DY907" s="25"/>
      <c r="DZ907" s="25"/>
      <c r="EA907" s="25"/>
      <c r="EB907" s="25"/>
      <c r="EC907" s="25"/>
      <c r="ED907" s="25"/>
      <c r="EE907" s="25"/>
      <c r="EF907" s="25"/>
      <c r="EG907" s="25"/>
      <c r="EH907" s="25"/>
      <c r="EI907" s="25"/>
      <c r="EJ907" s="25"/>
      <c r="EK907" s="25"/>
      <c r="EL907" s="25"/>
      <c r="EM907" s="25"/>
      <c r="EN907" s="25"/>
      <c r="EO907" s="25"/>
      <c r="EP907" s="25"/>
      <c r="EQ907" s="25"/>
      <c r="ER907" s="25"/>
      <c r="ES907" s="25"/>
      <c r="ET907" s="25"/>
      <c r="EU907" s="25"/>
      <c r="EV907" s="25"/>
      <c r="EW907" s="25"/>
      <c r="EX907" s="25"/>
      <c r="EY907" s="25"/>
      <c r="EZ907" s="25"/>
      <c r="FA907" s="25"/>
      <c r="FB907" s="25"/>
      <c r="FC907" s="25"/>
      <c r="FD907" s="25"/>
      <c r="FE907" s="25"/>
      <c r="FF907" s="25"/>
      <c r="FG907" s="25"/>
      <c r="FH907" s="25"/>
      <c r="FI907" s="25"/>
      <c r="FJ907" s="25"/>
    </row>
    <row r="908" spans="1:166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  <c r="CU908" s="25"/>
      <c r="CV908" s="25"/>
      <c r="CW908" s="25"/>
      <c r="CX908" s="25"/>
      <c r="CY908" s="25"/>
      <c r="CZ908" s="25"/>
      <c r="DA908" s="25"/>
      <c r="DB908" s="25"/>
      <c r="DC908" s="25"/>
      <c r="DD908" s="25"/>
      <c r="DE908" s="25"/>
      <c r="DF908" s="25"/>
      <c r="DG908" s="25"/>
      <c r="DH908" s="25"/>
      <c r="DI908" s="25"/>
      <c r="DJ908" s="25"/>
      <c r="DK908" s="25"/>
      <c r="DL908" s="25"/>
      <c r="DM908" s="25"/>
      <c r="DN908" s="25"/>
      <c r="DO908" s="25"/>
      <c r="DP908" s="25"/>
      <c r="DQ908" s="25"/>
      <c r="DR908" s="25"/>
      <c r="DS908" s="25"/>
      <c r="DT908" s="25"/>
      <c r="DU908" s="25"/>
      <c r="DV908" s="25"/>
      <c r="DW908" s="25"/>
      <c r="DX908" s="25"/>
      <c r="DY908" s="25"/>
      <c r="DZ908" s="25"/>
      <c r="EA908" s="25"/>
      <c r="EB908" s="25"/>
      <c r="EC908" s="25"/>
      <c r="ED908" s="25"/>
      <c r="EE908" s="25"/>
      <c r="EF908" s="25"/>
      <c r="EG908" s="25"/>
      <c r="EH908" s="25"/>
      <c r="EI908" s="25"/>
      <c r="EJ908" s="25"/>
      <c r="EK908" s="25"/>
      <c r="EL908" s="25"/>
      <c r="EM908" s="25"/>
      <c r="EN908" s="25"/>
      <c r="EO908" s="25"/>
      <c r="EP908" s="25"/>
      <c r="EQ908" s="25"/>
      <c r="ER908" s="25"/>
      <c r="ES908" s="25"/>
      <c r="ET908" s="25"/>
      <c r="EU908" s="25"/>
      <c r="EV908" s="25"/>
      <c r="EW908" s="25"/>
      <c r="EX908" s="25"/>
      <c r="EY908" s="25"/>
      <c r="EZ908" s="25"/>
      <c r="FA908" s="25"/>
      <c r="FB908" s="25"/>
      <c r="FC908" s="25"/>
      <c r="FD908" s="25"/>
      <c r="FE908" s="25"/>
      <c r="FF908" s="25"/>
      <c r="FG908" s="25"/>
      <c r="FH908" s="25"/>
      <c r="FI908" s="25"/>
      <c r="FJ908" s="25"/>
    </row>
    <row r="909" spans="1:166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  <c r="CI909" s="25"/>
      <c r="CJ909" s="25"/>
      <c r="CK909" s="25"/>
      <c r="CL909" s="25"/>
      <c r="CM909" s="25"/>
      <c r="CN909" s="25"/>
      <c r="CO909" s="25"/>
      <c r="CP909" s="25"/>
      <c r="CQ909" s="25"/>
      <c r="CR909" s="25"/>
      <c r="CS909" s="25"/>
      <c r="CT909" s="25"/>
      <c r="CU909" s="25"/>
      <c r="CV909" s="25"/>
      <c r="CW909" s="25"/>
      <c r="CX909" s="25"/>
      <c r="CY909" s="25"/>
      <c r="CZ909" s="25"/>
      <c r="DA909" s="25"/>
      <c r="DB909" s="25"/>
      <c r="DC909" s="25"/>
      <c r="DD909" s="25"/>
      <c r="DE909" s="25"/>
      <c r="DF909" s="25"/>
      <c r="DG909" s="25"/>
      <c r="DH909" s="25"/>
      <c r="DI909" s="25"/>
      <c r="DJ909" s="25"/>
      <c r="DK909" s="25"/>
      <c r="DL909" s="25"/>
      <c r="DM909" s="25"/>
      <c r="DN909" s="25"/>
      <c r="DO909" s="25"/>
      <c r="DP909" s="25"/>
      <c r="DQ909" s="25"/>
      <c r="DR909" s="25"/>
      <c r="DS909" s="25"/>
      <c r="DT909" s="25"/>
      <c r="DU909" s="25"/>
      <c r="DV909" s="25"/>
      <c r="DW909" s="25"/>
      <c r="DX909" s="25"/>
      <c r="DY909" s="25"/>
      <c r="DZ909" s="25"/>
      <c r="EA909" s="25"/>
      <c r="EB909" s="25"/>
      <c r="EC909" s="25"/>
      <c r="ED909" s="25"/>
      <c r="EE909" s="25"/>
      <c r="EF909" s="25"/>
      <c r="EG909" s="25"/>
      <c r="EH909" s="25"/>
      <c r="EI909" s="25"/>
      <c r="EJ909" s="25"/>
      <c r="EK909" s="25"/>
      <c r="EL909" s="25"/>
      <c r="EM909" s="25"/>
      <c r="EN909" s="25"/>
      <c r="EO909" s="25"/>
      <c r="EP909" s="25"/>
      <c r="EQ909" s="25"/>
      <c r="ER909" s="25"/>
      <c r="ES909" s="25"/>
      <c r="ET909" s="25"/>
      <c r="EU909" s="25"/>
      <c r="EV909" s="25"/>
      <c r="EW909" s="25"/>
      <c r="EX909" s="25"/>
      <c r="EY909" s="25"/>
      <c r="EZ909" s="25"/>
      <c r="FA909" s="25"/>
      <c r="FB909" s="25"/>
      <c r="FC909" s="25"/>
      <c r="FD909" s="25"/>
      <c r="FE909" s="25"/>
      <c r="FF909" s="25"/>
      <c r="FG909" s="25"/>
      <c r="FH909" s="25"/>
      <c r="FI909" s="25"/>
      <c r="FJ909" s="25"/>
    </row>
    <row r="910" spans="1:166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  <c r="CI910" s="25"/>
      <c r="CJ910" s="25"/>
      <c r="CK910" s="25"/>
      <c r="CL910" s="25"/>
      <c r="CM910" s="25"/>
      <c r="CN910" s="25"/>
      <c r="CO910" s="25"/>
      <c r="CP910" s="25"/>
      <c r="CQ910" s="25"/>
      <c r="CR910" s="25"/>
      <c r="CS910" s="25"/>
      <c r="CT910" s="25"/>
      <c r="CU910" s="25"/>
      <c r="CV910" s="25"/>
      <c r="CW910" s="25"/>
      <c r="CX910" s="25"/>
      <c r="CY910" s="25"/>
      <c r="CZ910" s="25"/>
      <c r="DA910" s="25"/>
      <c r="DB910" s="25"/>
      <c r="DC910" s="25"/>
      <c r="DD910" s="25"/>
      <c r="DE910" s="25"/>
      <c r="DF910" s="25"/>
      <c r="DG910" s="25"/>
      <c r="DH910" s="25"/>
      <c r="DI910" s="25"/>
      <c r="DJ910" s="25"/>
      <c r="DK910" s="25"/>
      <c r="DL910" s="25"/>
      <c r="DM910" s="25"/>
      <c r="DN910" s="25"/>
      <c r="DO910" s="25"/>
      <c r="DP910" s="25"/>
      <c r="DQ910" s="25"/>
      <c r="DR910" s="25"/>
      <c r="DS910" s="25"/>
      <c r="DT910" s="25"/>
      <c r="DU910" s="25"/>
      <c r="DV910" s="25"/>
      <c r="DW910" s="25"/>
      <c r="DX910" s="25"/>
      <c r="DY910" s="25"/>
      <c r="DZ910" s="25"/>
      <c r="EA910" s="25"/>
      <c r="EB910" s="25"/>
      <c r="EC910" s="25"/>
      <c r="ED910" s="25"/>
      <c r="EE910" s="25"/>
      <c r="EF910" s="25"/>
      <c r="EG910" s="25"/>
      <c r="EH910" s="25"/>
      <c r="EI910" s="25"/>
      <c r="EJ910" s="25"/>
      <c r="EK910" s="25"/>
      <c r="EL910" s="25"/>
      <c r="EM910" s="25"/>
      <c r="EN910" s="25"/>
      <c r="EO910" s="25"/>
      <c r="EP910" s="25"/>
      <c r="EQ910" s="25"/>
      <c r="ER910" s="25"/>
      <c r="ES910" s="25"/>
      <c r="ET910" s="25"/>
      <c r="EU910" s="25"/>
      <c r="EV910" s="25"/>
      <c r="EW910" s="25"/>
      <c r="EX910" s="25"/>
      <c r="EY910" s="25"/>
      <c r="EZ910" s="25"/>
      <c r="FA910" s="25"/>
      <c r="FB910" s="25"/>
      <c r="FC910" s="25"/>
      <c r="FD910" s="25"/>
      <c r="FE910" s="25"/>
      <c r="FF910" s="25"/>
      <c r="FG910" s="25"/>
      <c r="FH910" s="25"/>
      <c r="FI910" s="25"/>
      <c r="FJ910" s="25"/>
    </row>
    <row r="911" spans="1:166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  <c r="CU911" s="25"/>
      <c r="CV911" s="25"/>
      <c r="CW911" s="25"/>
      <c r="CX911" s="25"/>
      <c r="CY911" s="25"/>
      <c r="CZ911" s="25"/>
      <c r="DA911" s="25"/>
      <c r="DB911" s="25"/>
      <c r="DC911" s="25"/>
      <c r="DD911" s="25"/>
      <c r="DE911" s="25"/>
      <c r="DF911" s="25"/>
      <c r="DG911" s="25"/>
      <c r="DH911" s="25"/>
      <c r="DI911" s="25"/>
      <c r="DJ911" s="25"/>
      <c r="DK911" s="25"/>
      <c r="DL911" s="25"/>
      <c r="DM911" s="25"/>
      <c r="DN911" s="25"/>
      <c r="DO911" s="25"/>
      <c r="DP911" s="25"/>
      <c r="DQ911" s="25"/>
      <c r="DR911" s="25"/>
      <c r="DS911" s="25"/>
      <c r="DT911" s="25"/>
      <c r="DU911" s="25"/>
      <c r="DV911" s="25"/>
      <c r="DW911" s="25"/>
      <c r="DX911" s="25"/>
      <c r="DY911" s="25"/>
      <c r="DZ911" s="25"/>
      <c r="EA911" s="25"/>
      <c r="EB911" s="25"/>
      <c r="EC911" s="25"/>
      <c r="ED911" s="25"/>
      <c r="EE911" s="25"/>
      <c r="EF911" s="25"/>
      <c r="EG911" s="25"/>
      <c r="EH911" s="25"/>
      <c r="EI911" s="25"/>
      <c r="EJ911" s="25"/>
      <c r="EK911" s="25"/>
      <c r="EL911" s="25"/>
      <c r="EM911" s="25"/>
      <c r="EN911" s="25"/>
      <c r="EO911" s="25"/>
      <c r="EP911" s="25"/>
      <c r="EQ911" s="25"/>
      <c r="ER911" s="25"/>
      <c r="ES911" s="25"/>
      <c r="ET911" s="25"/>
      <c r="EU911" s="25"/>
      <c r="EV911" s="25"/>
      <c r="EW911" s="25"/>
      <c r="EX911" s="25"/>
      <c r="EY911" s="25"/>
      <c r="EZ911" s="25"/>
      <c r="FA911" s="25"/>
      <c r="FB911" s="25"/>
      <c r="FC911" s="25"/>
      <c r="FD911" s="25"/>
      <c r="FE911" s="25"/>
      <c r="FF911" s="25"/>
      <c r="FG911" s="25"/>
      <c r="FH911" s="25"/>
      <c r="FI911" s="25"/>
      <c r="FJ911" s="25"/>
    </row>
    <row r="912" spans="1:166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  <c r="CI912" s="25"/>
      <c r="CJ912" s="25"/>
      <c r="CK912" s="25"/>
      <c r="CL912" s="25"/>
      <c r="CM912" s="25"/>
      <c r="CN912" s="25"/>
      <c r="CO912" s="25"/>
      <c r="CP912" s="25"/>
      <c r="CQ912" s="25"/>
      <c r="CR912" s="25"/>
      <c r="CS912" s="25"/>
      <c r="CT912" s="25"/>
      <c r="CU912" s="25"/>
      <c r="CV912" s="25"/>
      <c r="CW912" s="25"/>
      <c r="CX912" s="25"/>
      <c r="CY912" s="25"/>
      <c r="CZ912" s="25"/>
      <c r="DA912" s="25"/>
      <c r="DB912" s="25"/>
      <c r="DC912" s="25"/>
      <c r="DD912" s="25"/>
      <c r="DE912" s="25"/>
      <c r="DF912" s="25"/>
      <c r="DG912" s="25"/>
      <c r="DH912" s="25"/>
      <c r="DI912" s="25"/>
      <c r="DJ912" s="25"/>
      <c r="DK912" s="25"/>
      <c r="DL912" s="25"/>
      <c r="DM912" s="25"/>
      <c r="DN912" s="25"/>
      <c r="DO912" s="25"/>
      <c r="DP912" s="25"/>
      <c r="DQ912" s="25"/>
      <c r="DR912" s="25"/>
      <c r="DS912" s="25"/>
      <c r="DT912" s="25"/>
      <c r="DU912" s="25"/>
      <c r="DV912" s="25"/>
      <c r="DW912" s="25"/>
      <c r="DX912" s="25"/>
      <c r="DY912" s="25"/>
      <c r="DZ912" s="25"/>
      <c r="EA912" s="25"/>
      <c r="EB912" s="25"/>
      <c r="EC912" s="25"/>
      <c r="ED912" s="25"/>
      <c r="EE912" s="25"/>
      <c r="EF912" s="25"/>
      <c r="EG912" s="25"/>
      <c r="EH912" s="25"/>
      <c r="EI912" s="25"/>
      <c r="EJ912" s="25"/>
      <c r="EK912" s="25"/>
      <c r="EL912" s="25"/>
      <c r="EM912" s="25"/>
      <c r="EN912" s="25"/>
      <c r="EO912" s="25"/>
      <c r="EP912" s="25"/>
      <c r="EQ912" s="25"/>
      <c r="ER912" s="25"/>
      <c r="ES912" s="25"/>
      <c r="ET912" s="25"/>
      <c r="EU912" s="25"/>
      <c r="EV912" s="25"/>
      <c r="EW912" s="25"/>
      <c r="EX912" s="25"/>
      <c r="EY912" s="25"/>
      <c r="EZ912" s="25"/>
      <c r="FA912" s="25"/>
      <c r="FB912" s="25"/>
      <c r="FC912" s="25"/>
      <c r="FD912" s="25"/>
      <c r="FE912" s="25"/>
      <c r="FF912" s="25"/>
      <c r="FG912" s="25"/>
      <c r="FH912" s="25"/>
      <c r="FI912" s="25"/>
      <c r="FJ912" s="25"/>
    </row>
    <row r="913" spans="1:166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  <c r="CU913" s="25"/>
      <c r="CV913" s="25"/>
      <c r="CW913" s="25"/>
      <c r="CX913" s="25"/>
      <c r="CY913" s="25"/>
      <c r="CZ913" s="25"/>
      <c r="DA913" s="25"/>
      <c r="DB913" s="25"/>
      <c r="DC913" s="25"/>
      <c r="DD913" s="25"/>
      <c r="DE913" s="25"/>
      <c r="DF913" s="25"/>
      <c r="DG913" s="25"/>
      <c r="DH913" s="25"/>
      <c r="DI913" s="25"/>
      <c r="DJ913" s="25"/>
      <c r="DK913" s="25"/>
      <c r="DL913" s="25"/>
      <c r="DM913" s="25"/>
      <c r="DN913" s="25"/>
      <c r="DO913" s="25"/>
      <c r="DP913" s="25"/>
      <c r="DQ913" s="25"/>
      <c r="DR913" s="25"/>
      <c r="DS913" s="25"/>
      <c r="DT913" s="25"/>
      <c r="DU913" s="25"/>
      <c r="DV913" s="25"/>
      <c r="DW913" s="25"/>
      <c r="DX913" s="25"/>
      <c r="DY913" s="25"/>
      <c r="DZ913" s="25"/>
      <c r="EA913" s="25"/>
      <c r="EB913" s="25"/>
      <c r="EC913" s="25"/>
      <c r="ED913" s="25"/>
      <c r="EE913" s="25"/>
      <c r="EF913" s="25"/>
      <c r="EG913" s="25"/>
      <c r="EH913" s="25"/>
      <c r="EI913" s="25"/>
      <c r="EJ913" s="25"/>
      <c r="EK913" s="25"/>
      <c r="EL913" s="25"/>
      <c r="EM913" s="25"/>
      <c r="EN913" s="25"/>
      <c r="EO913" s="25"/>
      <c r="EP913" s="25"/>
      <c r="EQ913" s="25"/>
      <c r="ER913" s="25"/>
      <c r="ES913" s="25"/>
      <c r="ET913" s="25"/>
      <c r="EU913" s="25"/>
      <c r="EV913" s="25"/>
      <c r="EW913" s="25"/>
      <c r="EX913" s="25"/>
      <c r="EY913" s="25"/>
      <c r="EZ913" s="25"/>
      <c r="FA913" s="25"/>
      <c r="FB913" s="25"/>
      <c r="FC913" s="25"/>
      <c r="FD913" s="25"/>
      <c r="FE913" s="25"/>
      <c r="FF913" s="25"/>
      <c r="FG913" s="25"/>
      <c r="FH913" s="25"/>
      <c r="FI913" s="25"/>
      <c r="FJ913" s="25"/>
    </row>
    <row r="914" spans="1:166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  <c r="CI914" s="25"/>
      <c r="CJ914" s="25"/>
      <c r="CK914" s="25"/>
      <c r="CL914" s="25"/>
      <c r="CM914" s="25"/>
      <c r="CN914" s="25"/>
      <c r="CO914" s="25"/>
      <c r="CP914" s="25"/>
      <c r="CQ914" s="25"/>
      <c r="CR914" s="25"/>
      <c r="CS914" s="25"/>
      <c r="CT914" s="25"/>
      <c r="CU914" s="25"/>
      <c r="CV914" s="25"/>
      <c r="CW914" s="25"/>
      <c r="CX914" s="25"/>
      <c r="CY914" s="25"/>
      <c r="CZ914" s="25"/>
      <c r="DA914" s="25"/>
      <c r="DB914" s="25"/>
      <c r="DC914" s="25"/>
      <c r="DD914" s="25"/>
      <c r="DE914" s="25"/>
      <c r="DF914" s="25"/>
      <c r="DG914" s="25"/>
      <c r="DH914" s="25"/>
      <c r="DI914" s="25"/>
      <c r="DJ914" s="25"/>
      <c r="DK914" s="25"/>
      <c r="DL914" s="25"/>
      <c r="DM914" s="25"/>
      <c r="DN914" s="25"/>
      <c r="DO914" s="25"/>
      <c r="DP914" s="25"/>
      <c r="DQ914" s="25"/>
      <c r="DR914" s="25"/>
      <c r="DS914" s="25"/>
      <c r="DT914" s="25"/>
      <c r="DU914" s="25"/>
      <c r="DV914" s="25"/>
      <c r="DW914" s="25"/>
      <c r="DX914" s="25"/>
      <c r="DY914" s="25"/>
      <c r="DZ914" s="25"/>
      <c r="EA914" s="25"/>
      <c r="EB914" s="25"/>
      <c r="EC914" s="25"/>
      <c r="ED914" s="25"/>
      <c r="EE914" s="25"/>
      <c r="EF914" s="25"/>
      <c r="EG914" s="25"/>
      <c r="EH914" s="25"/>
      <c r="EI914" s="25"/>
      <c r="EJ914" s="25"/>
      <c r="EK914" s="25"/>
      <c r="EL914" s="25"/>
      <c r="EM914" s="25"/>
      <c r="EN914" s="25"/>
      <c r="EO914" s="25"/>
      <c r="EP914" s="25"/>
      <c r="EQ914" s="25"/>
      <c r="ER914" s="25"/>
      <c r="ES914" s="25"/>
      <c r="ET914" s="25"/>
      <c r="EU914" s="25"/>
      <c r="EV914" s="25"/>
      <c r="EW914" s="25"/>
      <c r="EX914" s="25"/>
      <c r="EY914" s="25"/>
      <c r="EZ914" s="25"/>
      <c r="FA914" s="25"/>
      <c r="FB914" s="25"/>
      <c r="FC914" s="25"/>
      <c r="FD914" s="25"/>
      <c r="FE914" s="25"/>
      <c r="FF914" s="25"/>
      <c r="FG914" s="25"/>
      <c r="FH914" s="25"/>
      <c r="FI914" s="25"/>
      <c r="FJ914" s="25"/>
    </row>
    <row r="915" spans="1:166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  <c r="DH915" s="25"/>
      <c r="DI915" s="25"/>
      <c r="DJ915" s="25"/>
      <c r="DK915" s="25"/>
      <c r="DL915" s="25"/>
      <c r="DM915" s="25"/>
      <c r="DN915" s="25"/>
      <c r="DO915" s="25"/>
      <c r="DP915" s="25"/>
      <c r="DQ915" s="25"/>
      <c r="DR915" s="25"/>
      <c r="DS915" s="25"/>
      <c r="DT915" s="25"/>
      <c r="DU915" s="25"/>
      <c r="DV915" s="25"/>
      <c r="DW915" s="25"/>
      <c r="DX915" s="25"/>
      <c r="DY915" s="25"/>
      <c r="DZ915" s="25"/>
      <c r="EA915" s="25"/>
      <c r="EB915" s="25"/>
      <c r="EC915" s="25"/>
      <c r="ED915" s="25"/>
      <c r="EE915" s="25"/>
      <c r="EF915" s="25"/>
      <c r="EG915" s="25"/>
      <c r="EH915" s="25"/>
      <c r="EI915" s="25"/>
      <c r="EJ915" s="25"/>
      <c r="EK915" s="25"/>
      <c r="EL915" s="25"/>
      <c r="EM915" s="25"/>
      <c r="EN915" s="25"/>
      <c r="EO915" s="25"/>
      <c r="EP915" s="25"/>
      <c r="EQ915" s="25"/>
      <c r="ER915" s="25"/>
      <c r="ES915" s="25"/>
      <c r="ET915" s="25"/>
      <c r="EU915" s="25"/>
      <c r="EV915" s="25"/>
      <c r="EW915" s="25"/>
      <c r="EX915" s="25"/>
      <c r="EY915" s="25"/>
      <c r="EZ915" s="25"/>
      <c r="FA915" s="25"/>
      <c r="FB915" s="25"/>
      <c r="FC915" s="25"/>
      <c r="FD915" s="25"/>
      <c r="FE915" s="25"/>
      <c r="FF915" s="25"/>
      <c r="FG915" s="25"/>
      <c r="FH915" s="25"/>
      <c r="FI915" s="25"/>
      <c r="FJ915" s="25"/>
    </row>
    <row r="916" spans="1:16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  <c r="CU916" s="25"/>
      <c r="CV916" s="25"/>
      <c r="CW916" s="25"/>
      <c r="CX916" s="25"/>
      <c r="CY916" s="25"/>
      <c r="CZ916" s="25"/>
      <c r="DA916" s="25"/>
      <c r="DB916" s="25"/>
      <c r="DC916" s="25"/>
      <c r="DD916" s="25"/>
      <c r="DE916" s="25"/>
      <c r="DF916" s="25"/>
      <c r="DG916" s="25"/>
      <c r="DH916" s="25"/>
      <c r="DI916" s="25"/>
      <c r="DJ916" s="25"/>
      <c r="DK916" s="25"/>
      <c r="DL916" s="25"/>
      <c r="DM916" s="25"/>
      <c r="DN916" s="25"/>
      <c r="DO916" s="25"/>
      <c r="DP916" s="25"/>
      <c r="DQ916" s="25"/>
      <c r="DR916" s="25"/>
      <c r="DS916" s="25"/>
      <c r="DT916" s="25"/>
      <c r="DU916" s="25"/>
      <c r="DV916" s="25"/>
      <c r="DW916" s="25"/>
      <c r="DX916" s="25"/>
      <c r="DY916" s="25"/>
      <c r="DZ916" s="25"/>
      <c r="EA916" s="25"/>
      <c r="EB916" s="25"/>
      <c r="EC916" s="25"/>
      <c r="ED916" s="25"/>
      <c r="EE916" s="25"/>
      <c r="EF916" s="25"/>
      <c r="EG916" s="25"/>
      <c r="EH916" s="25"/>
      <c r="EI916" s="25"/>
      <c r="EJ916" s="25"/>
      <c r="EK916" s="25"/>
      <c r="EL916" s="25"/>
      <c r="EM916" s="25"/>
      <c r="EN916" s="25"/>
      <c r="EO916" s="25"/>
      <c r="EP916" s="25"/>
      <c r="EQ916" s="25"/>
      <c r="ER916" s="25"/>
      <c r="ES916" s="25"/>
      <c r="ET916" s="25"/>
      <c r="EU916" s="25"/>
      <c r="EV916" s="25"/>
      <c r="EW916" s="25"/>
      <c r="EX916" s="25"/>
      <c r="EY916" s="25"/>
      <c r="EZ916" s="25"/>
      <c r="FA916" s="25"/>
      <c r="FB916" s="25"/>
      <c r="FC916" s="25"/>
      <c r="FD916" s="25"/>
      <c r="FE916" s="25"/>
      <c r="FF916" s="25"/>
      <c r="FG916" s="25"/>
      <c r="FH916" s="25"/>
      <c r="FI916" s="25"/>
      <c r="FJ916" s="25"/>
    </row>
    <row r="917" spans="1:166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  <c r="CU917" s="25"/>
      <c r="CV917" s="25"/>
      <c r="CW917" s="25"/>
      <c r="CX917" s="25"/>
      <c r="CY917" s="25"/>
      <c r="CZ917" s="25"/>
      <c r="DA917" s="25"/>
      <c r="DB917" s="25"/>
      <c r="DC917" s="25"/>
      <c r="DD917" s="25"/>
      <c r="DE917" s="25"/>
      <c r="DF917" s="25"/>
      <c r="DG917" s="25"/>
      <c r="DH917" s="25"/>
      <c r="DI917" s="25"/>
      <c r="DJ917" s="25"/>
      <c r="DK917" s="25"/>
      <c r="DL917" s="25"/>
      <c r="DM917" s="25"/>
      <c r="DN917" s="25"/>
      <c r="DO917" s="25"/>
      <c r="DP917" s="25"/>
      <c r="DQ917" s="25"/>
      <c r="DR917" s="25"/>
      <c r="DS917" s="25"/>
      <c r="DT917" s="25"/>
      <c r="DU917" s="25"/>
      <c r="DV917" s="25"/>
      <c r="DW917" s="25"/>
      <c r="DX917" s="25"/>
      <c r="DY917" s="25"/>
      <c r="DZ917" s="25"/>
      <c r="EA917" s="25"/>
      <c r="EB917" s="25"/>
      <c r="EC917" s="25"/>
      <c r="ED917" s="25"/>
      <c r="EE917" s="25"/>
      <c r="EF917" s="25"/>
      <c r="EG917" s="25"/>
      <c r="EH917" s="25"/>
      <c r="EI917" s="25"/>
      <c r="EJ917" s="25"/>
      <c r="EK917" s="25"/>
      <c r="EL917" s="25"/>
      <c r="EM917" s="25"/>
      <c r="EN917" s="25"/>
      <c r="EO917" s="25"/>
      <c r="EP917" s="25"/>
      <c r="EQ917" s="25"/>
      <c r="ER917" s="25"/>
      <c r="ES917" s="25"/>
      <c r="ET917" s="25"/>
      <c r="EU917" s="25"/>
      <c r="EV917" s="25"/>
      <c r="EW917" s="25"/>
      <c r="EX917" s="25"/>
      <c r="EY917" s="25"/>
      <c r="EZ917" s="25"/>
      <c r="FA917" s="25"/>
      <c r="FB917" s="25"/>
      <c r="FC917" s="25"/>
      <c r="FD917" s="25"/>
      <c r="FE917" s="25"/>
      <c r="FF917" s="25"/>
      <c r="FG917" s="25"/>
      <c r="FH917" s="25"/>
      <c r="FI917" s="25"/>
      <c r="FJ917" s="25"/>
    </row>
    <row r="918" spans="1:166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  <c r="CU918" s="25"/>
      <c r="CV918" s="25"/>
      <c r="CW918" s="25"/>
      <c r="CX918" s="25"/>
      <c r="CY918" s="25"/>
      <c r="CZ918" s="25"/>
      <c r="DA918" s="25"/>
      <c r="DB918" s="25"/>
      <c r="DC918" s="25"/>
      <c r="DD918" s="25"/>
      <c r="DE918" s="25"/>
      <c r="DF918" s="25"/>
      <c r="DG918" s="25"/>
      <c r="DH918" s="25"/>
      <c r="DI918" s="25"/>
      <c r="DJ918" s="25"/>
      <c r="DK918" s="25"/>
      <c r="DL918" s="25"/>
      <c r="DM918" s="25"/>
      <c r="DN918" s="25"/>
      <c r="DO918" s="25"/>
      <c r="DP918" s="25"/>
      <c r="DQ918" s="25"/>
      <c r="DR918" s="25"/>
      <c r="DS918" s="25"/>
      <c r="DT918" s="25"/>
      <c r="DU918" s="25"/>
      <c r="DV918" s="25"/>
      <c r="DW918" s="25"/>
      <c r="DX918" s="25"/>
      <c r="DY918" s="25"/>
      <c r="DZ918" s="25"/>
      <c r="EA918" s="25"/>
      <c r="EB918" s="25"/>
      <c r="EC918" s="25"/>
      <c r="ED918" s="25"/>
      <c r="EE918" s="25"/>
      <c r="EF918" s="25"/>
      <c r="EG918" s="25"/>
      <c r="EH918" s="25"/>
      <c r="EI918" s="25"/>
      <c r="EJ918" s="25"/>
      <c r="EK918" s="25"/>
      <c r="EL918" s="25"/>
      <c r="EM918" s="25"/>
      <c r="EN918" s="25"/>
      <c r="EO918" s="25"/>
      <c r="EP918" s="25"/>
      <c r="EQ918" s="25"/>
      <c r="ER918" s="25"/>
      <c r="ES918" s="25"/>
      <c r="ET918" s="25"/>
      <c r="EU918" s="25"/>
      <c r="EV918" s="25"/>
      <c r="EW918" s="25"/>
      <c r="EX918" s="25"/>
      <c r="EY918" s="25"/>
      <c r="EZ918" s="25"/>
      <c r="FA918" s="25"/>
      <c r="FB918" s="25"/>
      <c r="FC918" s="25"/>
      <c r="FD918" s="25"/>
      <c r="FE918" s="25"/>
      <c r="FF918" s="25"/>
      <c r="FG918" s="25"/>
      <c r="FH918" s="25"/>
      <c r="FI918" s="25"/>
      <c r="FJ918" s="25"/>
    </row>
    <row r="919" spans="1:166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  <c r="CU919" s="25"/>
      <c r="CV919" s="25"/>
      <c r="CW919" s="25"/>
      <c r="CX919" s="25"/>
      <c r="CY919" s="25"/>
      <c r="CZ919" s="25"/>
      <c r="DA919" s="25"/>
      <c r="DB919" s="25"/>
      <c r="DC919" s="25"/>
      <c r="DD919" s="25"/>
      <c r="DE919" s="25"/>
      <c r="DF919" s="25"/>
      <c r="DG919" s="25"/>
      <c r="DH919" s="25"/>
      <c r="DI919" s="25"/>
      <c r="DJ919" s="25"/>
      <c r="DK919" s="25"/>
      <c r="DL919" s="25"/>
      <c r="DM919" s="25"/>
      <c r="DN919" s="25"/>
      <c r="DO919" s="25"/>
      <c r="DP919" s="25"/>
      <c r="DQ919" s="25"/>
      <c r="DR919" s="25"/>
      <c r="DS919" s="25"/>
      <c r="DT919" s="25"/>
      <c r="DU919" s="25"/>
      <c r="DV919" s="25"/>
      <c r="DW919" s="25"/>
      <c r="DX919" s="25"/>
      <c r="DY919" s="25"/>
      <c r="DZ919" s="25"/>
      <c r="EA919" s="25"/>
      <c r="EB919" s="25"/>
      <c r="EC919" s="25"/>
      <c r="ED919" s="25"/>
      <c r="EE919" s="25"/>
      <c r="EF919" s="25"/>
      <c r="EG919" s="25"/>
      <c r="EH919" s="25"/>
      <c r="EI919" s="25"/>
      <c r="EJ919" s="25"/>
      <c r="EK919" s="25"/>
      <c r="EL919" s="25"/>
      <c r="EM919" s="25"/>
      <c r="EN919" s="25"/>
      <c r="EO919" s="25"/>
      <c r="EP919" s="25"/>
      <c r="EQ919" s="25"/>
      <c r="ER919" s="25"/>
      <c r="ES919" s="25"/>
      <c r="ET919" s="25"/>
      <c r="EU919" s="25"/>
      <c r="EV919" s="25"/>
      <c r="EW919" s="25"/>
      <c r="EX919" s="25"/>
      <c r="EY919" s="25"/>
      <c r="EZ919" s="25"/>
      <c r="FA919" s="25"/>
      <c r="FB919" s="25"/>
      <c r="FC919" s="25"/>
      <c r="FD919" s="25"/>
      <c r="FE919" s="25"/>
      <c r="FF919" s="25"/>
      <c r="FG919" s="25"/>
      <c r="FH919" s="25"/>
      <c r="FI919" s="25"/>
      <c r="FJ919" s="25"/>
    </row>
    <row r="920" spans="1:166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  <c r="DR920" s="25"/>
      <c r="DS920" s="25"/>
      <c r="DT920" s="25"/>
      <c r="DU920" s="25"/>
      <c r="DV920" s="25"/>
      <c r="DW920" s="25"/>
      <c r="DX920" s="25"/>
      <c r="DY920" s="25"/>
      <c r="DZ920" s="25"/>
      <c r="EA920" s="25"/>
      <c r="EB920" s="25"/>
      <c r="EC920" s="25"/>
      <c r="ED920" s="25"/>
      <c r="EE920" s="25"/>
      <c r="EF920" s="25"/>
      <c r="EG920" s="25"/>
      <c r="EH920" s="25"/>
      <c r="EI920" s="25"/>
      <c r="EJ920" s="25"/>
      <c r="EK920" s="25"/>
      <c r="EL920" s="25"/>
      <c r="EM920" s="25"/>
      <c r="EN920" s="25"/>
      <c r="EO920" s="25"/>
      <c r="EP920" s="25"/>
      <c r="EQ920" s="25"/>
      <c r="ER920" s="25"/>
      <c r="ES920" s="25"/>
      <c r="ET920" s="25"/>
      <c r="EU920" s="25"/>
      <c r="EV920" s="25"/>
      <c r="EW920" s="25"/>
      <c r="EX920" s="25"/>
      <c r="EY920" s="25"/>
      <c r="EZ920" s="25"/>
      <c r="FA920" s="25"/>
      <c r="FB920" s="25"/>
      <c r="FC920" s="25"/>
      <c r="FD920" s="25"/>
      <c r="FE920" s="25"/>
      <c r="FF920" s="25"/>
      <c r="FG920" s="25"/>
      <c r="FH920" s="25"/>
      <c r="FI920" s="25"/>
      <c r="FJ920" s="25"/>
    </row>
    <row r="921" spans="1:166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  <c r="CU921" s="25"/>
      <c r="CV921" s="25"/>
      <c r="CW921" s="25"/>
      <c r="CX921" s="25"/>
      <c r="CY921" s="25"/>
      <c r="CZ921" s="25"/>
      <c r="DA921" s="25"/>
      <c r="DB921" s="25"/>
      <c r="DC921" s="25"/>
      <c r="DD921" s="25"/>
      <c r="DE921" s="25"/>
      <c r="DF921" s="25"/>
      <c r="DG921" s="25"/>
      <c r="DH921" s="25"/>
      <c r="DI921" s="25"/>
      <c r="DJ921" s="25"/>
      <c r="DK921" s="25"/>
      <c r="DL921" s="25"/>
      <c r="DM921" s="25"/>
      <c r="DN921" s="25"/>
      <c r="DO921" s="25"/>
      <c r="DP921" s="25"/>
      <c r="DQ921" s="25"/>
      <c r="DR921" s="25"/>
      <c r="DS921" s="25"/>
      <c r="DT921" s="25"/>
      <c r="DU921" s="25"/>
      <c r="DV921" s="25"/>
      <c r="DW921" s="25"/>
      <c r="DX921" s="25"/>
      <c r="DY921" s="25"/>
      <c r="DZ921" s="25"/>
      <c r="EA921" s="25"/>
      <c r="EB921" s="25"/>
      <c r="EC921" s="25"/>
      <c r="ED921" s="25"/>
      <c r="EE921" s="25"/>
      <c r="EF921" s="25"/>
      <c r="EG921" s="25"/>
      <c r="EH921" s="25"/>
      <c r="EI921" s="25"/>
      <c r="EJ921" s="25"/>
      <c r="EK921" s="25"/>
      <c r="EL921" s="25"/>
      <c r="EM921" s="25"/>
      <c r="EN921" s="25"/>
      <c r="EO921" s="25"/>
      <c r="EP921" s="25"/>
      <c r="EQ921" s="25"/>
      <c r="ER921" s="25"/>
      <c r="ES921" s="25"/>
      <c r="ET921" s="25"/>
      <c r="EU921" s="25"/>
      <c r="EV921" s="25"/>
      <c r="EW921" s="25"/>
      <c r="EX921" s="25"/>
      <c r="EY921" s="25"/>
      <c r="EZ921" s="25"/>
      <c r="FA921" s="25"/>
      <c r="FB921" s="25"/>
      <c r="FC921" s="25"/>
      <c r="FD921" s="25"/>
      <c r="FE921" s="25"/>
      <c r="FF921" s="25"/>
      <c r="FG921" s="25"/>
      <c r="FH921" s="25"/>
      <c r="FI921" s="25"/>
      <c r="FJ921" s="25"/>
    </row>
    <row r="922" spans="1:166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  <c r="CU922" s="25"/>
      <c r="CV922" s="25"/>
      <c r="CW922" s="25"/>
      <c r="CX922" s="25"/>
      <c r="CY922" s="25"/>
      <c r="CZ922" s="25"/>
      <c r="DA922" s="25"/>
      <c r="DB922" s="25"/>
      <c r="DC922" s="25"/>
      <c r="DD922" s="25"/>
      <c r="DE922" s="25"/>
      <c r="DF922" s="25"/>
      <c r="DG922" s="25"/>
      <c r="DH922" s="25"/>
      <c r="DI922" s="25"/>
      <c r="DJ922" s="25"/>
      <c r="DK922" s="25"/>
      <c r="DL922" s="25"/>
      <c r="DM922" s="25"/>
      <c r="DN922" s="25"/>
      <c r="DO922" s="25"/>
      <c r="DP922" s="25"/>
      <c r="DQ922" s="25"/>
      <c r="DR922" s="25"/>
      <c r="DS922" s="25"/>
      <c r="DT922" s="25"/>
      <c r="DU922" s="25"/>
      <c r="DV922" s="25"/>
      <c r="DW922" s="25"/>
      <c r="DX922" s="25"/>
      <c r="DY922" s="25"/>
      <c r="DZ922" s="25"/>
      <c r="EA922" s="25"/>
      <c r="EB922" s="25"/>
      <c r="EC922" s="25"/>
      <c r="ED922" s="25"/>
      <c r="EE922" s="25"/>
      <c r="EF922" s="25"/>
      <c r="EG922" s="25"/>
      <c r="EH922" s="25"/>
      <c r="EI922" s="25"/>
      <c r="EJ922" s="25"/>
      <c r="EK922" s="25"/>
      <c r="EL922" s="25"/>
      <c r="EM922" s="25"/>
      <c r="EN922" s="25"/>
      <c r="EO922" s="25"/>
      <c r="EP922" s="25"/>
      <c r="EQ922" s="25"/>
      <c r="ER922" s="25"/>
      <c r="ES922" s="25"/>
      <c r="ET922" s="25"/>
      <c r="EU922" s="25"/>
      <c r="EV922" s="25"/>
      <c r="EW922" s="25"/>
      <c r="EX922" s="25"/>
      <c r="EY922" s="25"/>
      <c r="EZ922" s="25"/>
      <c r="FA922" s="25"/>
      <c r="FB922" s="25"/>
      <c r="FC922" s="25"/>
      <c r="FD922" s="25"/>
      <c r="FE922" s="25"/>
      <c r="FF922" s="25"/>
      <c r="FG922" s="25"/>
      <c r="FH922" s="25"/>
      <c r="FI922" s="25"/>
      <c r="FJ922" s="25"/>
    </row>
    <row r="923" spans="1:166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  <c r="FD923" s="25"/>
      <c r="FE923" s="25"/>
      <c r="FF923" s="25"/>
      <c r="FG923" s="25"/>
      <c r="FH923" s="25"/>
      <c r="FI923" s="25"/>
      <c r="FJ923" s="25"/>
    </row>
    <row r="924" spans="1:166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  <c r="FE924" s="25"/>
      <c r="FF924" s="25"/>
      <c r="FG924" s="25"/>
      <c r="FH924" s="25"/>
      <c r="FI924" s="25"/>
      <c r="FJ924" s="25"/>
    </row>
    <row r="925" spans="1:166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  <c r="FE925" s="25"/>
      <c r="FF925" s="25"/>
      <c r="FG925" s="25"/>
      <c r="FH925" s="25"/>
      <c r="FI925" s="25"/>
      <c r="FJ925" s="25"/>
    </row>
    <row r="926" spans="1:16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  <c r="FG926" s="25"/>
      <c r="FH926" s="25"/>
      <c r="FI926" s="25"/>
      <c r="FJ926" s="25"/>
    </row>
    <row r="927" spans="1:166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  <c r="FD927" s="25"/>
      <c r="FE927" s="25"/>
      <c r="FF927" s="25"/>
      <c r="FG927" s="25"/>
      <c r="FH927" s="25"/>
      <c r="FI927" s="25"/>
      <c r="FJ927" s="25"/>
    </row>
    <row r="928" spans="1:166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  <c r="CU928" s="25"/>
      <c r="CV928" s="25"/>
      <c r="CW928" s="25"/>
      <c r="CX928" s="25"/>
      <c r="CY928" s="25"/>
      <c r="CZ928" s="25"/>
      <c r="DA928" s="25"/>
      <c r="DB928" s="25"/>
      <c r="DC928" s="25"/>
      <c r="DD928" s="25"/>
      <c r="DE928" s="25"/>
      <c r="DF928" s="25"/>
      <c r="DG928" s="25"/>
      <c r="DH928" s="25"/>
      <c r="DI928" s="25"/>
      <c r="DJ928" s="25"/>
      <c r="DK928" s="25"/>
      <c r="DL928" s="25"/>
      <c r="DM928" s="25"/>
      <c r="DN928" s="25"/>
      <c r="DO928" s="25"/>
      <c r="DP928" s="25"/>
      <c r="DQ928" s="25"/>
      <c r="DR928" s="25"/>
      <c r="DS928" s="25"/>
      <c r="DT928" s="25"/>
      <c r="DU928" s="25"/>
      <c r="DV928" s="25"/>
      <c r="DW928" s="25"/>
      <c r="DX928" s="25"/>
      <c r="DY928" s="25"/>
      <c r="DZ928" s="25"/>
      <c r="EA928" s="25"/>
      <c r="EB928" s="25"/>
      <c r="EC928" s="25"/>
      <c r="ED928" s="25"/>
      <c r="EE928" s="25"/>
      <c r="EF928" s="25"/>
      <c r="EG928" s="25"/>
      <c r="EH928" s="25"/>
      <c r="EI928" s="25"/>
      <c r="EJ928" s="25"/>
      <c r="EK928" s="25"/>
      <c r="EL928" s="25"/>
      <c r="EM928" s="25"/>
      <c r="EN928" s="25"/>
      <c r="EO928" s="25"/>
      <c r="EP928" s="25"/>
      <c r="EQ928" s="25"/>
      <c r="ER928" s="25"/>
      <c r="ES928" s="25"/>
      <c r="ET928" s="25"/>
      <c r="EU928" s="25"/>
      <c r="EV928" s="25"/>
      <c r="EW928" s="25"/>
      <c r="EX928" s="25"/>
      <c r="EY928" s="25"/>
      <c r="EZ928" s="25"/>
      <c r="FA928" s="25"/>
      <c r="FB928" s="25"/>
      <c r="FC928" s="25"/>
      <c r="FD928" s="25"/>
      <c r="FE928" s="25"/>
      <c r="FF928" s="25"/>
      <c r="FG928" s="25"/>
      <c r="FH928" s="25"/>
      <c r="FI928" s="25"/>
      <c r="FJ928" s="25"/>
    </row>
    <row r="929" spans="1:166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  <c r="CU929" s="25"/>
      <c r="CV929" s="25"/>
      <c r="CW929" s="25"/>
      <c r="CX929" s="25"/>
      <c r="CY929" s="25"/>
      <c r="CZ929" s="25"/>
      <c r="DA929" s="25"/>
      <c r="DB929" s="25"/>
      <c r="DC929" s="25"/>
      <c r="DD929" s="25"/>
      <c r="DE929" s="25"/>
      <c r="DF929" s="25"/>
      <c r="DG929" s="25"/>
      <c r="DH929" s="25"/>
      <c r="DI929" s="25"/>
      <c r="DJ929" s="25"/>
      <c r="DK929" s="25"/>
      <c r="DL929" s="25"/>
      <c r="DM929" s="25"/>
      <c r="DN929" s="25"/>
      <c r="DO929" s="25"/>
      <c r="DP929" s="25"/>
      <c r="DQ929" s="25"/>
      <c r="DR929" s="25"/>
      <c r="DS929" s="25"/>
      <c r="DT929" s="25"/>
      <c r="DU929" s="25"/>
      <c r="DV929" s="25"/>
      <c r="DW929" s="25"/>
      <c r="DX929" s="25"/>
      <c r="DY929" s="25"/>
      <c r="DZ929" s="25"/>
      <c r="EA929" s="25"/>
      <c r="EB929" s="25"/>
      <c r="EC929" s="25"/>
      <c r="ED929" s="25"/>
      <c r="EE929" s="25"/>
      <c r="EF929" s="25"/>
      <c r="EG929" s="25"/>
      <c r="EH929" s="25"/>
      <c r="EI929" s="25"/>
      <c r="EJ929" s="25"/>
      <c r="EK929" s="25"/>
      <c r="EL929" s="25"/>
      <c r="EM929" s="25"/>
      <c r="EN929" s="25"/>
      <c r="EO929" s="25"/>
      <c r="EP929" s="25"/>
      <c r="EQ929" s="25"/>
      <c r="ER929" s="25"/>
      <c r="ES929" s="25"/>
      <c r="ET929" s="25"/>
      <c r="EU929" s="25"/>
      <c r="EV929" s="25"/>
      <c r="EW929" s="25"/>
      <c r="EX929" s="25"/>
      <c r="EY929" s="25"/>
      <c r="EZ929" s="25"/>
      <c r="FA929" s="25"/>
      <c r="FB929" s="25"/>
      <c r="FC929" s="25"/>
      <c r="FD929" s="25"/>
      <c r="FE929" s="25"/>
      <c r="FF929" s="25"/>
      <c r="FG929" s="25"/>
      <c r="FH929" s="25"/>
      <c r="FI929" s="25"/>
      <c r="FJ929" s="25"/>
    </row>
    <row r="930" spans="1:166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  <c r="CX930" s="25"/>
      <c r="CY930" s="25"/>
      <c r="CZ930" s="25"/>
      <c r="DA930" s="25"/>
      <c r="DB930" s="25"/>
      <c r="DC930" s="25"/>
      <c r="DD930" s="25"/>
      <c r="DE930" s="25"/>
      <c r="DF930" s="25"/>
      <c r="DG930" s="25"/>
      <c r="DH930" s="25"/>
      <c r="DI930" s="25"/>
      <c r="DJ930" s="25"/>
      <c r="DK930" s="25"/>
      <c r="DL930" s="25"/>
      <c r="DM930" s="25"/>
      <c r="DN930" s="25"/>
      <c r="DO930" s="25"/>
      <c r="DP930" s="25"/>
      <c r="DQ930" s="25"/>
      <c r="DR930" s="25"/>
      <c r="DS930" s="25"/>
      <c r="DT930" s="25"/>
      <c r="DU930" s="25"/>
      <c r="DV930" s="25"/>
      <c r="DW930" s="25"/>
      <c r="DX930" s="25"/>
      <c r="DY930" s="25"/>
      <c r="DZ930" s="25"/>
      <c r="EA930" s="25"/>
      <c r="EB930" s="25"/>
      <c r="EC930" s="25"/>
      <c r="ED930" s="25"/>
      <c r="EE930" s="25"/>
      <c r="EF930" s="25"/>
      <c r="EG930" s="25"/>
      <c r="EH930" s="25"/>
      <c r="EI930" s="25"/>
      <c r="EJ930" s="25"/>
      <c r="EK930" s="25"/>
      <c r="EL930" s="25"/>
      <c r="EM930" s="25"/>
      <c r="EN930" s="25"/>
      <c r="EO930" s="25"/>
      <c r="EP930" s="25"/>
      <c r="EQ930" s="25"/>
      <c r="ER930" s="25"/>
      <c r="ES930" s="25"/>
      <c r="ET930" s="25"/>
      <c r="EU930" s="25"/>
      <c r="EV930" s="25"/>
      <c r="EW930" s="25"/>
      <c r="EX930" s="25"/>
      <c r="EY930" s="25"/>
      <c r="EZ930" s="25"/>
      <c r="FA930" s="25"/>
      <c r="FB930" s="25"/>
      <c r="FC930" s="25"/>
      <c r="FD930" s="25"/>
      <c r="FE930" s="25"/>
      <c r="FF930" s="25"/>
      <c r="FG930" s="25"/>
      <c r="FH930" s="25"/>
      <c r="FI930" s="25"/>
      <c r="FJ930" s="25"/>
    </row>
    <row r="931" spans="1:166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  <c r="CX931" s="25"/>
      <c r="CY931" s="25"/>
      <c r="CZ931" s="25"/>
      <c r="DA931" s="25"/>
      <c r="DB931" s="25"/>
      <c r="DC931" s="25"/>
      <c r="DD931" s="25"/>
      <c r="DE931" s="25"/>
      <c r="DF931" s="25"/>
      <c r="DG931" s="25"/>
      <c r="DH931" s="25"/>
      <c r="DI931" s="25"/>
      <c r="DJ931" s="25"/>
      <c r="DK931" s="25"/>
      <c r="DL931" s="25"/>
      <c r="DM931" s="25"/>
      <c r="DN931" s="25"/>
      <c r="DO931" s="25"/>
      <c r="DP931" s="25"/>
      <c r="DQ931" s="25"/>
      <c r="DR931" s="25"/>
      <c r="DS931" s="25"/>
      <c r="DT931" s="25"/>
      <c r="DU931" s="25"/>
      <c r="DV931" s="25"/>
      <c r="DW931" s="25"/>
      <c r="DX931" s="25"/>
      <c r="DY931" s="25"/>
      <c r="DZ931" s="25"/>
      <c r="EA931" s="25"/>
      <c r="EB931" s="25"/>
      <c r="EC931" s="25"/>
      <c r="ED931" s="25"/>
      <c r="EE931" s="25"/>
      <c r="EF931" s="25"/>
      <c r="EG931" s="25"/>
      <c r="EH931" s="25"/>
      <c r="EI931" s="25"/>
      <c r="EJ931" s="25"/>
      <c r="EK931" s="25"/>
      <c r="EL931" s="25"/>
      <c r="EM931" s="25"/>
      <c r="EN931" s="25"/>
      <c r="EO931" s="25"/>
      <c r="EP931" s="25"/>
      <c r="EQ931" s="25"/>
      <c r="ER931" s="25"/>
      <c r="ES931" s="25"/>
      <c r="ET931" s="25"/>
      <c r="EU931" s="25"/>
      <c r="EV931" s="25"/>
      <c r="EW931" s="25"/>
      <c r="EX931" s="25"/>
      <c r="EY931" s="25"/>
      <c r="EZ931" s="25"/>
      <c r="FA931" s="25"/>
      <c r="FB931" s="25"/>
      <c r="FC931" s="25"/>
      <c r="FD931" s="25"/>
      <c r="FE931" s="25"/>
      <c r="FF931" s="25"/>
      <c r="FG931" s="25"/>
      <c r="FH931" s="25"/>
      <c r="FI931" s="25"/>
      <c r="FJ931" s="25"/>
    </row>
    <row r="932" spans="1:166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  <c r="CU932" s="25"/>
      <c r="CV932" s="25"/>
      <c r="CW932" s="25"/>
      <c r="CX932" s="25"/>
      <c r="CY932" s="25"/>
      <c r="CZ932" s="25"/>
      <c r="DA932" s="25"/>
      <c r="DB932" s="25"/>
      <c r="DC932" s="25"/>
      <c r="DD932" s="25"/>
      <c r="DE932" s="25"/>
      <c r="DF932" s="25"/>
      <c r="DG932" s="25"/>
      <c r="DH932" s="25"/>
      <c r="DI932" s="25"/>
      <c r="DJ932" s="25"/>
      <c r="DK932" s="25"/>
      <c r="DL932" s="25"/>
      <c r="DM932" s="25"/>
      <c r="DN932" s="25"/>
      <c r="DO932" s="25"/>
      <c r="DP932" s="25"/>
      <c r="DQ932" s="25"/>
      <c r="DR932" s="25"/>
      <c r="DS932" s="25"/>
      <c r="DT932" s="25"/>
      <c r="DU932" s="25"/>
      <c r="DV932" s="25"/>
      <c r="DW932" s="25"/>
      <c r="DX932" s="25"/>
      <c r="DY932" s="25"/>
      <c r="DZ932" s="25"/>
      <c r="EA932" s="25"/>
      <c r="EB932" s="25"/>
      <c r="EC932" s="25"/>
      <c r="ED932" s="25"/>
      <c r="EE932" s="25"/>
      <c r="EF932" s="25"/>
      <c r="EG932" s="25"/>
      <c r="EH932" s="25"/>
      <c r="EI932" s="25"/>
      <c r="EJ932" s="25"/>
      <c r="EK932" s="25"/>
      <c r="EL932" s="25"/>
      <c r="EM932" s="25"/>
      <c r="EN932" s="25"/>
      <c r="EO932" s="25"/>
      <c r="EP932" s="25"/>
      <c r="EQ932" s="25"/>
      <c r="ER932" s="25"/>
      <c r="ES932" s="25"/>
      <c r="ET932" s="25"/>
      <c r="EU932" s="25"/>
      <c r="EV932" s="25"/>
      <c r="EW932" s="25"/>
      <c r="EX932" s="25"/>
      <c r="EY932" s="25"/>
      <c r="EZ932" s="25"/>
      <c r="FA932" s="25"/>
      <c r="FB932" s="25"/>
      <c r="FC932" s="25"/>
      <c r="FD932" s="25"/>
      <c r="FE932" s="25"/>
      <c r="FF932" s="25"/>
      <c r="FG932" s="25"/>
      <c r="FH932" s="25"/>
      <c r="FI932" s="25"/>
      <c r="FJ932" s="25"/>
    </row>
    <row r="933" spans="1:166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  <c r="CU933" s="25"/>
      <c r="CV933" s="25"/>
      <c r="CW933" s="25"/>
      <c r="CX933" s="25"/>
      <c r="CY933" s="25"/>
      <c r="CZ933" s="25"/>
      <c r="DA933" s="25"/>
      <c r="DB933" s="25"/>
      <c r="DC933" s="25"/>
      <c r="DD933" s="25"/>
      <c r="DE933" s="25"/>
      <c r="DF933" s="25"/>
      <c r="DG933" s="25"/>
      <c r="DH933" s="25"/>
      <c r="DI933" s="25"/>
      <c r="DJ933" s="25"/>
      <c r="DK933" s="25"/>
      <c r="DL933" s="25"/>
      <c r="DM933" s="25"/>
      <c r="DN933" s="25"/>
      <c r="DO933" s="25"/>
      <c r="DP933" s="25"/>
      <c r="DQ933" s="25"/>
      <c r="DR933" s="25"/>
      <c r="DS933" s="25"/>
      <c r="DT933" s="25"/>
      <c r="DU933" s="25"/>
      <c r="DV933" s="25"/>
      <c r="DW933" s="25"/>
      <c r="DX933" s="25"/>
      <c r="DY933" s="25"/>
      <c r="DZ933" s="25"/>
      <c r="EA933" s="25"/>
      <c r="EB933" s="25"/>
      <c r="EC933" s="25"/>
      <c r="ED933" s="25"/>
      <c r="EE933" s="25"/>
      <c r="EF933" s="25"/>
      <c r="EG933" s="25"/>
      <c r="EH933" s="25"/>
      <c r="EI933" s="25"/>
      <c r="EJ933" s="25"/>
      <c r="EK933" s="25"/>
      <c r="EL933" s="25"/>
      <c r="EM933" s="25"/>
      <c r="EN933" s="25"/>
      <c r="EO933" s="25"/>
      <c r="EP933" s="25"/>
      <c r="EQ933" s="25"/>
      <c r="ER933" s="25"/>
      <c r="ES933" s="25"/>
      <c r="ET933" s="25"/>
      <c r="EU933" s="25"/>
      <c r="EV933" s="25"/>
      <c r="EW933" s="25"/>
      <c r="EX933" s="25"/>
      <c r="EY933" s="25"/>
      <c r="EZ933" s="25"/>
      <c r="FA933" s="25"/>
      <c r="FB933" s="25"/>
      <c r="FC933" s="25"/>
      <c r="FD933" s="25"/>
      <c r="FE933" s="25"/>
      <c r="FF933" s="25"/>
      <c r="FG933" s="25"/>
      <c r="FH933" s="25"/>
      <c r="FI933" s="25"/>
      <c r="FJ933" s="25"/>
    </row>
    <row r="934" spans="1:166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  <c r="CX934" s="25"/>
      <c r="CY934" s="25"/>
      <c r="CZ934" s="25"/>
      <c r="DA934" s="25"/>
      <c r="DB934" s="25"/>
      <c r="DC934" s="25"/>
      <c r="DD934" s="25"/>
      <c r="DE934" s="25"/>
      <c r="DF934" s="25"/>
      <c r="DG934" s="25"/>
      <c r="DH934" s="25"/>
      <c r="DI934" s="25"/>
      <c r="DJ934" s="25"/>
      <c r="DK934" s="25"/>
      <c r="DL934" s="25"/>
      <c r="DM934" s="25"/>
      <c r="DN934" s="25"/>
      <c r="DO934" s="25"/>
      <c r="DP934" s="25"/>
      <c r="DQ934" s="25"/>
      <c r="DR934" s="25"/>
      <c r="DS934" s="25"/>
      <c r="DT934" s="25"/>
      <c r="DU934" s="25"/>
      <c r="DV934" s="25"/>
      <c r="DW934" s="25"/>
      <c r="DX934" s="25"/>
      <c r="DY934" s="25"/>
      <c r="DZ934" s="25"/>
      <c r="EA934" s="25"/>
      <c r="EB934" s="25"/>
      <c r="EC934" s="25"/>
      <c r="ED934" s="25"/>
      <c r="EE934" s="25"/>
      <c r="EF934" s="25"/>
      <c r="EG934" s="25"/>
      <c r="EH934" s="25"/>
      <c r="EI934" s="25"/>
      <c r="EJ934" s="25"/>
      <c r="EK934" s="25"/>
      <c r="EL934" s="25"/>
      <c r="EM934" s="25"/>
      <c r="EN934" s="25"/>
      <c r="EO934" s="25"/>
      <c r="EP934" s="25"/>
      <c r="EQ934" s="25"/>
      <c r="ER934" s="25"/>
      <c r="ES934" s="25"/>
      <c r="ET934" s="25"/>
      <c r="EU934" s="25"/>
      <c r="EV934" s="25"/>
      <c r="EW934" s="25"/>
      <c r="EX934" s="25"/>
      <c r="EY934" s="25"/>
      <c r="EZ934" s="25"/>
      <c r="FA934" s="25"/>
      <c r="FB934" s="25"/>
      <c r="FC934" s="25"/>
      <c r="FD934" s="25"/>
      <c r="FE934" s="25"/>
      <c r="FF934" s="25"/>
      <c r="FG934" s="25"/>
      <c r="FH934" s="25"/>
      <c r="FI934" s="25"/>
      <c r="FJ934" s="25"/>
    </row>
    <row r="935" spans="1:166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  <c r="CU935" s="25"/>
      <c r="CV935" s="25"/>
      <c r="CW935" s="25"/>
      <c r="CX935" s="25"/>
      <c r="CY935" s="25"/>
      <c r="CZ935" s="25"/>
      <c r="DA935" s="25"/>
      <c r="DB935" s="25"/>
      <c r="DC935" s="25"/>
      <c r="DD935" s="25"/>
      <c r="DE935" s="25"/>
      <c r="DF935" s="25"/>
      <c r="DG935" s="25"/>
      <c r="DH935" s="25"/>
      <c r="DI935" s="25"/>
      <c r="DJ935" s="25"/>
      <c r="DK935" s="25"/>
      <c r="DL935" s="25"/>
      <c r="DM935" s="25"/>
      <c r="DN935" s="25"/>
      <c r="DO935" s="25"/>
      <c r="DP935" s="25"/>
      <c r="DQ935" s="25"/>
      <c r="DR935" s="25"/>
      <c r="DS935" s="25"/>
      <c r="DT935" s="25"/>
      <c r="DU935" s="25"/>
      <c r="DV935" s="25"/>
      <c r="DW935" s="25"/>
      <c r="DX935" s="25"/>
      <c r="DY935" s="25"/>
      <c r="DZ935" s="25"/>
      <c r="EA935" s="25"/>
      <c r="EB935" s="25"/>
      <c r="EC935" s="25"/>
      <c r="ED935" s="25"/>
      <c r="EE935" s="25"/>
      <c r="EF935" s="25"/>
      <c r="EG935" s="25"/>
      <c r="EH935" s="25"/>
      <c r="EI935" s="25"/>
      <c r="EJ935" s="25"/>
      <c r="EK935" s="25"/>
      <c r="EL935" s="25"/>
      <c r="EM935" s="25"/>
      <c r="EN935" s="25"/>
      <c r="EO935" s="25"/>
      <c r="EP935" s="25"/>
      <c r="EQ935" s="25"/>
      <c r="ER935" s="25"/>
      <c r="ES935" s="25"/>
      <c r="ET935" s="25"/>
      <c r="EU935" s="25"/>
      <c r="EV935" s="25"/>
      <c r="EW935" s="25"/>
      <c r="EX935" s="25"/>
      <c r="EY935" s="25"/>
      <c r="EZ935" s="25"/>
      <c r="FA935" s="25"/>
      <c r="FB935" s="25"/>
      <c r="FC935" s="25"/>
      <c r="FD935" s="25"/>
      <c r="FE935" s="25"/>
      <c r="FF935" s="25"/>
      <c r="FG935" s="25"/>
      <c r="FH935" s="25"/>
      <c r="FI935" s="25"/>
      <c r="FJ935" s="25"/>
    </row>
    <row r="936" spans="1:16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  <c r="CU936" s="25"/>
      <c r="CV936" s="25"/>
      <c r="CW936" s="25"/>
      <c r="CX936" s="25"/>
      <c r="CY936" s="25"/>
      <c r="CZ936" s="25"/>
      <c r="DA936" s="25"/>
      <c r="DB936" s="25"/>
      <c r="DC936" s="25"/>
      <c r="DD936" s="25"/>
      <c r="DE936" s="25"/>
      <c r="DF936" s="25"/>
      <c r="DG936" s="25"/>
      <c r="DH936" s="25"/>
      <c r="DI936" s="25"/>
      <c r="DJ936" s="25"/>
      <c r="DK936" s="25"/>
      <c r="DL936" s="25"/>
      <c r="DM936" s="25"/>
      <c r="DN936" s="25"/>
      <c r="DO936" s="25"/>
      <c r="DP936" s="25"/>
      <c r="DQ936" s="25"/>
      <c r="DR936" s="25"/>
      <c r="DS936" s="25"/>
      <c r="DT936" s="25"/>
      <c r="DU936" s="25"/>
      <c r="DV936" s="25"/>
      <c r="DW936" s="25"/>
      <c r="DX936" s="25"/>
      <c r="DY936" s="25"/>
      <c r="DZ936" s="25"/>
      <c r="EA936" s="25"/>
      <c r="EB936" s="25"/>
      <c r="EC936" s="25"/>
      <c r="ED936" s="25"/>
      <c r="EE936" s="25"/>
      <c r="EF936" s="25"/>
      <c r="EG936" s="25"/>
      <c r="EH936" s="25"/>
      <c r="EI936" s="25"/>
      <c r="EJ936" s="25"/>
      <c r="EK936" s="25"/>
      <c r="EL936" s="25"/>
      <c r="EM936" s="25"/>
      <c r="EN936" s="25"/>
      <c r="EO936" s="25"/>
      <c r="EP936" s="25"/>
      <c r="EQ936" s="25"/>
      <c r="ER936" s="25"/>
      <c r="ES936" s="25"/>
      <c r="ET936" s="25"/>
      <c r="EU936" s="25"/>
      <c r="EV936" s="25"/>
      <c r="EW936" s="25"/>
      <c r="EX936" s="25"/>
      <c r="EY936" s="25"/>
      <c r="EZ936" s="25"/>
      <c r="FA936" s="25"/>
      <c r="FB936" s="25"/>
      <c r="FC936" s="25"/>
      <c r="FD936" s="25"/>
      <c r="FE936" s="25"/>
      <c r="FF936" s="25"/>
      <c r="FG936" s="25"/>
      <c r="FH936" s="25"/>
      <c r="FI936" s="25"/>
      <c r="FJ936" s="25"/>
    </row>
    <row r="937" spans="1:166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  <c r="DH937" s="25"/>
      <c r="DI937" s="25"/>
      <c r="DJ937" s="25"/>
      <c r="DK937" s="25"/>
      <c r="DL937" s="25"/>
      <c r="DM937" s="25"/>
      <c r="DN937" s="25"/>
      <c r="DO937" s="25"/>
      <c r="DP937" s="25"/>
      <c r="DQ937" s="25"/>
      <c r="DR937" s="25"/>
      <c r="DS937" s="25"/>
      <c r="DT937" s="25"/>
      <c r="DU937" s="25"/>
      <c r="DV937" s="25"/>
      <c r="DW937" s="25"/>
      <c r="DX937" s="25"/>
      <c r="DY937" s="25"/>
      <c r="DZ937" s="25"/>
      <c r="EA937" s="25"/>
      <c r="EB937" s="25"/>
      <c r="EC937" s="25"/>
      <c r="ED937" s="25"/>
      <c r="EE937" s="25"/>
      <c r="EF937" s="25"/>
      <c r="EG937" s="25"/>
      <c r="EH937" s="25"/>
      <c r="EI937" s="25"/>
      <c r="EJ937" s="25"/>
      <c r="EK937" s="25"/>
      <c r="EL937" s="25"/>
      <c r="EM937" s="25"/>
      <c r="EN937" s="25"/>
      <c r="EO937" s="25"/>
      <c r="EP937" s="25"/>
      <c r="EQ937" s="25"/>
      <c r="ER937" s="25"/>
      <c r="ES937" s="25"/>
      <c r="ET937" s="25"/>
      <c r="EU937" s="25"/>
      <c r="EV937" s="25"/>
      <c r="EW937" s="25"/>
      <c r="EX937" s="25"/>
      <c r="EY937" s="25"/>
      <c r="EZ937" s="25"/>
      <c r="FA937" s="25"/>
      <c r="FB937" s="25"/>
      <c r="FC937" s="25"/>
      <c r="FD937" s="25"/>
      <c r="FE937" s="25"/>
      <c r="FF937" s="25"/>
      <c r="FG937" s="25"/>
      <c r="FH937" s="25"/>
      <c r="FI937" s="25"/>
      <c r="FJ937" s="25"/>
    </row>
    <row r="938" spans="1:166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  <c r="CU938" s="25"/>
      <c r="CV938" s="25"/>
      <c r="CW938" s="25"/>
      <c r="CX938" s="25"/>
      <c r="CY938" s="25"/>
      <c r="CZ938" s="25"/>
      <c r="DA938" s="25"/>
      <c r="DB938" s="25"/>
      <c r="DC938" s="25"/>
      <c r="DD938" s="25"/>
      <c r="DE938" s="25"/>
      <c r="DF938" s="25"/>
      <c r="DG938" s="25"/>
      <c r="DH938" s="25"/>
      <c r="DI938" s="25"/>
      <c r="DJ938" s="25"/>
      <c r="DK938" s="25"/>
      <c r="DL938" s="25"/>
      <c r="DM938" s="25"/>
      <c r="DN938" s="25"/>
      <c r="DO938" s="25"/>
      <c r="DP938" s="25"/>
      <c r="DQ938" s="25"/>
      <c r="DR938" s="25"/>
      <c r="DS938" s="25"/>
      <c r="DT938" s="25"/>
      <c r="DU938" s="25"/>
      <c r="DV938" s="25"/>
      <c r="DW938" s="25"/>
      <c r="DX938" s="25"/>
      <c r="DY938" s="25"/>
      <c r="DZ938" s="25"/>
      <c r="EA938" s="25"/>
      <c r="EB938" s="25"/>
      <c r="EC938" s="25"/>
      <c r="ED938" s="25"/>
      <c r="EE938" s="25"/>
      <c r="EF938" s="25"/>
      <c r="EG938" s="25"/>
      <c r="EH938" s="25"/>
      <c r="EI938" s="25"/>
      <c r="EJ938" s="25"/>
      <c r="EK938" s="25"/>
      <c r="EL938" s="25"/>
      <c r="EM938" s="25"/>
      <c r="EN938" s="25"/>
      <c r="EO938" s="25"/>
      <c r="EP938" s="25"/>
      <c r="EQ938" s="25"/>
      <c r="ER938" s="25"/>
      <c r="ES938" s="25"/>
      <c r="ET938" s="25"/>
      <c r="EU938" s="25"/>
      <c r="EV938" s="25"/>
      <c r="EW938" s="25"/>
      <c r="EX938" s="25"/>
      <c r="EY938" s="25"/>
      <c r="EZ938" s="25"/>
      <c r="FA938" s="25"/>
      <c r="FB938" s="25"/>
      <c r="FC938" s="25"/>
      <c r="FD938" s="25"/>
      <c r="FE938" s="25"/>
      <c r="FF938" s="25"/>
      <c r="FG938" s="25"/>
      <c r="FH938" s="25"/>
      <c r="FI938" s="25"/>
      <c r="FJ938" s="25"/>
    </row>
    <row r="939" spans="1:166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  <c r="CX939" s="25"/>
      <c r="CY939" s="25"/>
      <c r="CZ939" s="25"/>
      <c r="DA939" s="25"/>
      <c r="DB939" s="25"/>
      <c r="DC939" s="25"/>
      <c r="DD939" s="25"/>
      <c r="DE939" s="25"/>
      <c r="DF939" s="25"/>
      <c r="DG939" s="25"/>
      <c r="DH939" s="25"/>
      <c r="DI939" s="25"/>
      <c r="DJ939" s="25"/>
      <c r="DK939" s="25"/>
      <c r="DL939" s="25"/>
      <c r="DM939" s="25"/>
      <c r="DN939" s="25"/>
      <c r="DO939" s="25"/>
      <c r="DP939" s="25"/>
      <c r="DQ939" s="25"/>
      <c r="DR939" s="25"/>
      <c r="DS939" s="25"/>
      <c r="DT939" s="25"/>
      <c r="DU939" s="25"/>
      <c r="DV939" s="25"/>
      <c r="DW939" s="25"/>
      <c r="DX939" s="25"/>
      <c r="DY939" s="25"/>
      <c r="DZ939" s="25"/>
      <c r="EA939" s="25"/>
      <c r="EB939" s="25"/>
      <c r="EC939" s="25"/>
      <c r="ED939" s="25"/>
      <c r="EE939" s="25"/>
      <c r="EF939" s="25"/>
      <c r="EG939" s="25"/>
      <c r="EH939" s="25"/>
      <c r="EI939" s="25"/>
      <c r="EJ939" s="25"/>
      <c r="EK939" s="25"/>
      <c r="EL939" s="25"/>
      <c r="EM939" s="25"/>
      <c r="EN939" s="25"/>
      <c r="EO939" s="25"/>
      <c r="EP939" s="25"/>
      <c r="EQ939" s="25"/>
      <c r="ER939" s="25"/>
      <c r="ES939" s="25"/>
      <c r="ET939" s="25"/>
      <c r="EU939" s="25"/>
      <c r="EV939" s="25"/>
      <c r="EW939" s="25"/>
      <c r="EX939" s="25"/>
      <c r="EY939" s="25"/>
      <c r="EZ939" s="25"/>
      <c r="FA939" s="25"/>
      <c r="FB939" s="25"/>
      <c r="FC939" s="25"/>
      <c r="FD939" s="25"/>
      <c r="FE939" s="25"/>
      <c r="FF939" s="25"/>
      <c r="FG939" s="25"/>
      <c r="FH939" s="25"/>
      <c r="FI939" s="25"/>
      <c r="FJ939" s="25"/>
    </row>
    <row r="940" spans="1:166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  <c r="CX940" s="25"/>
      <c r="CY940" s="25"/>
      <c r="CZ940" s="25"/>
      <c r="DA940" s="25"/>
      <c r="DB940" s="25"/>
      <c r="DC940" s="25"/>
      <c r="DD940" s="25"/>
      <c r="DE940" s="25"/>
      <c r="DF940" s="25"/>
      <c r="DG940" s="25"/>
      <c r="DH940" s="25"/>
      <c r="DI940" s="25"/>
      <c r="DJ940" s="25"/>
      <c r="DK940" s="25"/>
      <c r="DL940" s="25"/>
      <c r="DM940" s="25"/>
      <c r="DN940" s="25"/>
      <c r="DO940" s="25"/>
      <c r="DP940" s="25"/>
      <c r="DQ940" s="25"/>
      <c r="DR940" s="25"/>
      <c r="DS940" s="25"/>
      <c r="DT940" s="25"/>
      <c r="DU940" s="25"/>
      <c r="DV940" s="25"/>
      <c r="DW940" s="25"/>
      <c r="DX940" s="25"/>
      <c r="DY940" s="25"/>
      <c r="DZ940" s="25"/>
      <c r="EA940" s="25"/>
      <c r="EB940" s="25"/>
      <c r="EC940" s="25"/>
      <c r="ED940" s="25"/>
      <c r="EE940" s="25"/>
      <c r="EF940" s="25"/>
      <c r="EG940" s="25"/>
      <c r="EH940" s="25"/>
      <c r="EI940" s="25"/>
      <c r="EJ940" s="25"/>
      <c r="EK940" s="25"/>
      <c r="EL940" s="25"/>
      <c r="EM940" s="25"/>
      <c r="EN940" s="25"/>
      <c r="EO940" s="25"/>
      <c r="EP940" s="25"/>
      <c r="EQ940" s="25"/>
      <c r="ER940" s="25"/>
      <c r="ES940" s="25"/>
      <c r="ET940" s="25"/>
      <c r="EU940" s="25"/>
      <c r="EV940" s="25"/>
      <c r="EW940" s="25"/>
      <c r="EX940" s="25"/>
      <c r="EY940" s="25"/>
      <c r="EZ940" s="25"/>
      <c r="FA940" s="25"/>
      <c r="FB940" s="25"/>
      <c r="FC940" s="25"/>
      <c r="FD940" s="25"/>
      <c r="FE940" s="25"/>
      <c r="FF940" s="25"/>
      <c r="FG940" s="25"/>
      <c r="FH940" s="25"/>
      <c r="FI940" s="25"/>
      <c r="FJ940" s="25"/>
    </row>
    <row r="941" spans="1:166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  <c r="CU941" s="25"/>
      <c r="CV941" s="25"/>
      <c r="CW941" s="25"/>
      <c r="CX941" s="25"/>
      <c r="CY941" s="25"/>
      <c r="CZ941" s="25"/>
      <c r="DA941" s="25"/>
      <c r="DB941" s="25"/>
      <c r="DC941" s="25"/>
      <c r="DD941" s="25"/>
      <c r="DE941" s="25"/>
      <c r="DF941" s="25"/>
      <c r="DG941" s="25"/>
      <c r="DH941" s="25"/>
      <c r="DI941" s="25"/>
      <c r="DJ941" s="25"/>
      <c r="DK941" s="25"/>
      <c r="DL941" s="25"/>
      <c r="DM941" s="25"/>
      <c r="DN941" s="25"/>
      <c r="DO941" s="25"/>
      <c r="DP941" s="25"/>
      <c r="DQ941" s="25"/>
      <c r="DR941" s="25"/>
      <c r="DS941" s="25"/>
      <c r="DT941" s="25"/>
      <c r="DU941" s="25"/>
      <c r="DV941" s="25"/>
      <c r="DW941" s="25"/>
      <c r="DX941" s="25"/>
      <c r="DY941" s="25"/>
      <c r="DZ941" s="25"/>
      <c r="EA941" s="25"/>
      <c r="EB941" s="25"/>
      <c r="EC941" s="25"/>
      <c r="ED941" s="25"/>
      <c r="EE941" s="25"/>
      <c r="EF941" s="25"/>
      <c r="EG941" s="25"/>
      <c r="EH941" s="25"/>
      <c r="EI941" s="25"/>
      <c r="EJ941" s="25"/>
      <c r="EK941" s="25"/>
      <c r="EL941" s="25"/>
      <c r="EM941" s="25"/>
      <c r="EN941" s="25"/>
      <c r="EO941" s="25"/>
      <c r="EP941" s="25"/>
      <c r="EQ941" s="25"/>
      <c r="ER941" s="25"/>
      <c r="ES941" s="25"/>
      <c r="ET941" s="25"/>
      <c r="EU941" s="25"/>
      <c r="EV941" s="25"/>
      <c r="EW941" s="25"/>
      <c r="EX941" s="25"/>
      <c r="EY941" s="25"/>
      <c r="EZ941" s="25"/>
      <c r="FA941" s="25"/>
      <c r="FB941" s="25"/>
      <c r="FC941" s="25"/>
      <c r="FD941" s="25"/>
      <c r="FE941" s="25"/>
      <c r="FF941" s="25"/>
      <c r="FG941" s="25"/>
      <c r="FH941" s="25"/>
      <c r="FI941" s="25"/>
      <c r="FJ941" s="25"/>
    </row>
    <row r="942" spans="1:166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  <c r="CU942" s="25"/>
      <c r="CV942" s="25"/>
      <c r="CW942" s="25"/>
      <c r="CX942" s="25"/>
      <c r="CY942" s="25"/>
      <c r="CZ942" s="25"/>
      <c r="DA942" s="25"/>
      <c r="DB942" s="25"/>
      <c r="DC942" s="25"/>
      <c r="DD942" s="25"/>
      <c r="DE942" s="25"/>
      <c r="DF942" s="25"/>
      <c r="DG942" s="25"/>
      <c r="DH942" s="25"/>
      <c r="DI942" s="25"/>
      <c r="DJ942" s="25"/>
      <c r="DK942" s="25"/>
      <c r="DL942" s="25"/>
      <c r="DM942" s="25"/>
      <c r="DN942" s="25"/>
      <c r="DO942" s="25"/>
      <c r="DP942" s="25"/>
      <c r="DQ942" s="25"/>
      <c r="DR942" s="25"/>
      <c r="DS942" s="25"/>
      <c r="DT942" s="25"/>
      <c r="DU942" s="25"/>
      <c r="DV942" s="25"/>
      <c r="DW942" s="25"/>
      <c r="DX942" s="25"/>
      <c r="DY942" s="25"/>
      <c r="DZ942" s="25"/>
      <c r="EA942" s="25"/>
      <c r="EB942" s="25"/>
      <c r="EC942" s="25"/>
      <c r="ED942" s="25"/>
      <c r="EE942" s="25"/>
      <c r="EF942" s="25"/>
      <c r="EG942" s="25"/>
      <c r="EH942" s="25"/>
      <c r="EI942" s="25"/>
      <c r="EJ942" s="25"/>
      <c r="EK942" s="25"/>
      <c r="EL942" s="25"/>
      <c r="EM942" s="25"/>
      <c r="EN942" s="25"/>
      <c r="EO942" s="25"/>
      <c r="EP942" s="25"/>
      <c r="EQ942" s="25"/>
      <c r="ER942" s="25"/>
      <c r="ES942" s="25"/>
      <c r="ET942" s="25"/>
      <c r="EU942" s="25"/>
      <c r="EV942" s="25"/>
      <c r="EW942" s="25"/>
      <c r="EX942" s="25"/>
      <c r="EY942" s="25"/>
      <c r="EZ942" s="25"/>
      <c r="FA942" s="25"/>
      <c r="FB942" s="25"/>
      <c r="FC942" s="25"/>
      <c r="FD942" s="25"/>
      <c r="FE942" s="25"/>
      <c r="FF942" s="25"/>
      <c r="FG942" s="25"/>
      <c r="FH942" s="25"/>
      <c r="FI942" s="25"/>
      <c r="FJ942" s="25"/>
    </row>
    <row r="943" spans="1:166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  <c r="CU943" s="25"/>
      <c r="CV943" s="25"/>
      <c r="CW943" s="25"/>
      <c r="CX943" s="25"/>
      <c r="CY943" s="25"/>
      <c r="CZ943" s="25"/>
      <c r="DA943" s="25"/>
      <c r="DB943" s="25"/>
      <c r="DC943" s="25"/>
      <c r="DD943" s="25"/>
      <c r="DE943" s="25"/>
      <c r="DF943" s="25"/>
      <c r="DG943" s="25"/>
      <c r="DH943" s="25"/>
      <c r="DI943" s="25"/>
      <c r="DJ943" s="25"/>
      <c r="DK943" s="25"/>
      <c r="DL943" s="25"/>
      <c r="DM943" s="25"/>
      <c r="DN943" s="25"/>
      <c r="DO943" s="25"/>
      <c r="DP943" s="25"/>
      <c r="DQ943" s="25"/>
      <c r="DR943" s="25"/>
      <c r="DS943" s="25"/>
      <c r="DT943" s="25"/>
      <c r="DU943" s="25"/>
      <c r="DV943" s="25"/>
      <c r="DW943" s="25"/>
      <c r="DX943" s="25"/>
      <c r="DY943" s="25"/>
      <c r="DZ943" s="25"/>
      <c r="EA943" s="25"/>
      <c r="EB943" s="25"/>
      <c r="EC943" s="25"/>
      <c r="ED943" s="25"/>
      <c r="EE943" s="25"/>
      <c r="EF943" s="25"/>
      <c r="EG943" s="25"/>
      <c r="EH943" s="25"/>
      <c r="EI943" s="25"/>
      <c r="EJ943" s="25"/>
      <c r="EK943" s="25"/>
      <c r="EL943" s="25"/>
      <c r="EM943" s="25"/>
      <c r="EN943" s="25"/>
      <c r="EO943" s="25"/>
      <c r="EP943" s="25"/>
      <c r="EQ943" s="25"/>
      <c r="ER943" s="25"/>
      <c r="ES943" s="25"/>
      <c r="ET943" s="25"/>
      <c r="EU943" s="25"/>
      <c r="EV943" s="25"/>
      <c r="EW943" s="25"/>
      <c r="EX943" s="25"/>
      <c r="EY943" s="25"/>
      <c r="EZ943" s="25"/>
      <c r="FA943" s="25"/>
      <c r="FB943" s="25"/>
      <c r="FC943" s="25"/>
      <c r="FD943" s="25"/>
      <c r="FE943" s="25"/>
      <c r="FF943" s="25"/>
      <c r="FG943" s="25"/>
      <c r="FH943" s="25"/>
      <c r="FI943" s="25"/>
      <c r="FJ943" s="25"/>
    </row>
    <row r="944" spans="1:166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  <c r="CU944" s="25"/>
      <c r="CV944" s="25"/>
      <c r="CW944" s="25"/>
      <c r="CX944" s="25"/>
      <c r="CY944" s="25"/>
      <c r="CZ944" s="25"/>
      <c r="DA944" s="25"/>
      <c r="DB944" s="25"/>
      <c r="DC944" s="25"/>
      <c r="DD944" s="25"/>
      <c r="DE944" s="25"/>
      <c r="DF944" s="25"/>
      <c r="DG944" s="25"/>
      <c r="DH944" s="25"/>
      <c r="DI944" s="25"/>
      <c r="DJ944" s="25"/>
      <c r="DK944" s="25"/>
      <c r="DL944" s="25"/>
      <c r="DM944" s="25"/>
      <c r="DN944" s="25"/>
      <c r="DO944" s="25"/>
      <c r="DP944" s="25"/>
      <c r="DQ944" s="25"/>
      <c r="DR944" s="25"/>
      <c r="DS944" s="25"/>
      <c r="DT944" s="25"/>
      <c r="DU944" s="25"/>
      <c r="DV944" s="25"/>
      <c r="DW944" s="25"/>
      <c r="DX944" s="25"/>
      <c r="DY944" s="25"/>
      <c r="DZ944" s="25"/>
      <c r="EA944" s="25"/>
      <c r="EB944" s="25"/>
      <c r="EC944" s="25"/>
      <c r="ED944" s="25"/>
      <c r="EE944" s="25"/>
      <c r="EF944" s="25"/>
      <c r="EG944" s="25"/>
      <c r="EH944" s="25"/>
      <c r="EI944" s="25"/>
      <c r="EJ944" s="25"/>
      <c r="EK944" s="25"/>
      <c r="EL944" s="25"/>
      <c r="EM944" s="25"/>
      <c r="EN944" s="25"/>
      <c r="EO944" s="25"/>
      <c r="EP944" s="25"/>
      <c r="EQ944" s="25"/>
      <c r="ER944" s="25"/>
      <c r="ES944" s="25"/>
      <c r="ET944" s="25"/>
      <c r="EU944" s="25"/>
      <c r="EV944" s="25"/>
      <c r="EW944" s="25"/>
      <c r="EX944" s="25"/>
      <c r="EY944" s="25"/>
      <c r="EZ944" s="25"/>
      <c r="FA944" s="25"/>
      <c r="FB944" s="25"/>
      <c r="FC944" s="25"/>
      <c r="FD944" s="25"/>
      <c r="FE944" s="25"/>
      <c r="FF944" s="25"/>
      <c r="FG944" s="25"/>
      <c r="FH944" s="25"/>
      <c r="FI944" s="25"/>
      <c r="FJ944" s="25"/>
    </row>
    <row r="945" spans="1:166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  <c r="CU945" s="25"/>
      <c r="CV945" s="25"/>
      <c r="CW945" s="25"/>
      <c r="CX945" s="25"/>
      <c r="CY945" s="25"/>
      <c r="CZ945" s="25"/>
      <c r="DA945" s="25"/>
      <c r="DB945" s="25"/>
      <c r="DC945" s="25"/>
      <c r="DD945" s="25"/>
      <c r="DE945" s="25"/>
      <c r="DF945" s="25"/>
      <c r="DG945" s="25"/>
      <c r="DH945" s="25"/>
      <c r="DI945" s="25"/>
      <c r="DJ945" s="25"/>
      <c r="DK945" s="25"/>
      <c r="DL945" s="25"/>
      <c r="DM945" s="25"/>
      <c r="DN945" s="25"/>
      <c r="DO945" s="25"/>
      <c r="DP945" s="25"/>
      <c r="DQ945" s="25"/>
      <c r="DR945" s="25"/>
      <c r="DS945" s="25"/>
      <c r="DT945" s="25"/>
      <c r="DU945" s="25"/>
      <c r="DV945" s="25"/>
      <c r="DW945" s="25"/>
      <c r="DX945" s="25"/>
      <c r="DY945" s="25"/>
      <c r="DZ945" s="25"/>
      <c r="EA945" s="25"/>
      <c r="EB945" s="25"/>
      <c r="EC945" s="25"/>
      <c r="ED945" s="25"/>
      <c r="EE945" s="25"/>
      <c r="EF945" s="25"/>
      <c r="EG945" s="25"/>
      <c r="EH945" s="25"/>
      <c r="EI945" s="25"/>
      <c r="EJ945" s="25"/>
      <c r="EK945" s="25"/>
      <c r="EL945" s="25"/>
      <c r="EM945" s="25"/>
      <c r="EN945" s="25"/>
      <c r="EO945" s="25"/>
      <c r="EP945" s="25"/>
      <c r="EQ945" s="25"/>
      <c r="ER945" s="25"/>
      <c r="ES945" s="25"/>
      <c r="ET945" s="25"/>
      <c r="EU945" s="25"/>
      <c r="EV945" s="25"/>
      <c r="EW945" s="25"/>
      <c r="EX945" s="25"/>
      <c r="EY945" s="25"/>
      <c r="EZ945" s="25"/>
      <c r="FA945" s="25"/>
      <c r="FB945" s="25"/>
      <c r="FC945" s="25"/>
      <c r="FD945" s="25"/>
      <c r="FE945" s="25"/>
      <c r="FF945" s="25"/>
      <c r="FG945" s="25"/>
      <c r="FH945" s="25"/>
      <c r="FI945" s="25"/>
      <c r="FJ945" s="25"/>
    </row>
    <row r="946" spans="1:16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  <c r="CI946" s="25"/>
      <c r="CJ946" s="25"/>
      <c r="CK946" s="25"/>
      <c r="CL946" s="25"/>
      <c r="CM946" s="25"/>
      <c r="CN946" s="25"/>
      <c r="CO946" s="25"/>
      <c r="CP946" s="25"/>
      <c r="CQ946" s="25"/>
      <c r="CR946" s="25"/>
      <c r="CS946" s="25"/>
      <c r="CT946" s="25"/>
      <c r="CU946" s="25"/>
      <c r="CV946" s="25"/>
      <c r="CW946" s="25"/>
      <c r="CX946" s="25"/>
      <c r="CY946" s="25"/>
      <c r="CZ946" s="25"/>
      <c r="DA946" s="25"/>
      <c r="DB946" s="25"/>
      <c r="DC946" s="25"/>
      <c r="DD946" s="25"/>
      <c r="DE946" s="25"/>
      <c r="DF946" s="25"/>
      <c r="DG946" s="25"/>
      <c r="DH946" s="25"/>
      <c r="DI946" s="25"/>
      <c r="DJ946" s="25"/>
      <c r="DK946" s="25"/>
      <c r="DL946" s="25"/>
      <c r="DM946" s="25"/>
      <c r="DN946" s="25"/>
      <c r="DO946" s="25"/>
      <c r="DP946" s="25"/>
      <c r="DQ946" s="25"/>
      <c r="DR946" s="25"/>
      <c r="DS946" s="25"/>
      <c r="DT946" s="25"/>
      <c r="DU946" s="25"/>
      <c r="DV946" s="25"/>
      <c r="DW946" s="25"/>
      <c r="DX946" s="25"/>
      <c r="DY946" s="25"/>
      <c r="DZ946" s="25"/>
      <c r="EA946" s="25"/>
      <c r="EB946" s="25"/>
      <c r="EC946" s="25"/>
      <c r="ED946" s="25"/>
      <c r="EE946" s="25"/>
      <c r="EF946" s="25"/>
      <c r="EG946" s="25"/>
      <c r="EH946" s="25"/>
      <c r="EI946" s="25"/>
      <c r="EJ946" s="25"/>
      <c r="EK946" s="25"/>
      <c r="EL946" s="25"/>
      <c r="EM946" s="25"/>
      <c r="EN946" s="25"/>
      <c r="EO946" s="25"/>
      <c r="EP946" s="25"/>
      <c r="EQ946" s="25"/>
      <c r="ER946" s="25"/>
      <c r="ES946" s="25"/>
      <c r="ET946" s="25"/>
      <c r="EU946" s="25"/>
      <c r="EV946" s="25"/>
      <c r="EW946" s="25"/>
      <c r="EX946" s="25"/>
      <c r="EY946" s="25"/>
      <c r="EZ946" s="25"/>
      <c r="FA946" s="25"/>
      <c r="FB946" s="25"/>
      <c r="FC946" s="25"/>
      <c r="FD946" s="25"/>
      <c r="FE946" s="25"/>
      <c r="FF946" s="25"/>
      <c r="FG946" s="25"/>
      <c r="FH946" s="25"/>
      <c r="FI946" s="25"/>
      <c r="FJ946" s="25"/>
    </row>
    <row r="947" spans="1:166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  <c r="CX947" s="25"/>
      <c r="CY947" s="25"/>
      <c r="CZ947" s="25"/>
      <c r="DA947" s="25"/>
      <c r="DB947" s="25"/>
      <c r="DC947" s="25"/>
      <c r="DD947" s="25"/>
      <c r="DE947" s="25"/>
      <c r="DF947" s="25"/>
      <c r="DG947" s="25"/>
      <c r="DH947" s="25"/>
      <c r="DI947" s="25"/>
      <c r="DJ947" s="25"/>
      <c r="DK947" s="25"/>
      <c r="DL947" s="25"/>
      <c r="DM947" s="25"/>
      <c r="DN947" s="25"/>
      <c r="DO947" s="25"/>
      <c r="DP947" s="25"/>
      <c r="DQ947" s="25"/>
      <c r="DR947" s="25"/>
      <c r="DS947" s="25"/>
      <c r="DT947" s="25"/>
      <c r="DU947" s="25"/>
      <c r="DV947" s="25"/>
      <c r="DW947" s="25"/>
      <c r="DX947" s="25"/>
      <c r="DY947" s="25"/>
      <c r="DZ947" s="25"/>
      <c r="EA947" s="25"/>
      <c r="EB947" s="25"/>
      <c r="EC947" s="25"/>
      <c r="ED947" s="25"/>
      <c r="EE947" s="25"/>
      <c r="EF947" s="25"/>
      <c r="EG947" s="25"/>
      <c r="EH947" s="25"/>
      <c r="EI947" s="25"/>
      <c r="EJ947" s="25"/>
      <c r="EK947" s="25"/>
      <c r="EL947" s="25"/>
      <c r="EM947" s="25"/>
      <c r="EN947" s="25"/>
      <c r="EO947" s="25"/>
      <c r="EP947" s="25"/>
      <c r="EQ947" s="25"/>
      <c r="ER947" s="25"/>
      <c r="ES947" s="25"/>
      <c r="ET947" s="25"/>
      <c r="EU947" s="25"/>
      <c r="EV947" s="25"/>
      <c r="EW947" s="25"/>
      <c r="EX947" s="25"/>
      <c r="EY947" s="25"/>
      <c r="EZ947" s="25"/>
      <c r="FA947" s="25"/>
      <c r="FB947" s="25"/>
      <c r="FC947" s="25"/>
      <c r="FD947" s="25"/>
      <c r="FE947" s="25"/>
      <c r="FF947" s="25"/>
      <c r="FG947" s="25"/>
      <c r="FH947" s="25"/>
      <c r="FI947" s="25"/>
      <c r="FJ947" s="25"/>
    </row>
    <row r="948" spans="1:166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  <c r="CI948" s="25"/>
      <c r="CJ948" s="25"/>
      <c r="CK948" s="25"/>
      <c r="CL948" s="25"/>
      <c r="CM948" s="25"/>
      <c r="CN948" s="25"/>
      <c r="CO948" s="25"/>
      <c r="CP948" s="25"/>
      <c r="CQ948" s="25"/>
      <c r="CR948" s="25"/>
      <c r="CS948" s="25"/>
      <c r="CT948" s="25"/>
      <c r="CU948" s="25"/>
      <c r="CV948" s="25"/>
      <c r="CW948" s="25"/>
      <c r="CX948" s="25"/>
      <c r="CY948" s="25"/>
      <c r="CZ948" s="25"/>
      <c r="DA948" s="25"/>
      <c r="DB948" s="25"/>
      <c r="DC948" s="25"/>
      <c r="DD948" s="25"/>
      <c r="DE948" s="25"/>
      <c r="DF948" s="25"/>
      <c r="DG948" s="25"/>
      <c r="DH948" s="25"/>
      <c r="DI948" s="25"/>
      <c r="DJ948" s="25"/>
      <c r="DK948" s="25"/>
      <c r="DL948" s="25"/>
      <c r="DM948" s="25"/>
      <c r="DN948" s="25"/>
      <c r="DO948" s="25"/>
      <c r="DP948" s="25"/>
      <c r="DQ948" s="25"/>
      <c r="DR948" s="25"/>
      <c r="DS948" s="25"/>
      <c r="DT948" s="25"/>
      <c r="DU948" s="25"/>
      <c r="DV948" s="25"/>
      <c r="DW948" s="25"/>
      <c r="DX948" s="25"/>
      <c r="DY948" s="25"/>
      <c r="DZ948" s="25"/>
      <c r="EA948" s="25"/>
      <c r="EB948" s="25"/>
      <c r="EC948" s="25"/>
      <c r="ED948" s="25"/>
      <c r="EE948" s="25"/>
      <c r="EF948" s="25"/>
      <c r="EG948" s="25"/>
      <c r="EH948" s="25"/>
      <c r="EI948" s="25"/>
      <c r="EJ948" s="25"/>
      <c r="EK948" s="25"/>
      <c r="EL948" s="25"/>
      <c r="EM948" s="25"/>
      <c r="EN948" s="25"/>
      <c r="EO948" s="25"/>
      <c r="EP948" s="25"/>
      <c r="EQ948" s="25"/>
      <c r="ER948" s="25"/>
      <c r="ES948" s="25"/>
      <c r="ET948" s="25"/>
      <c r="EU948" s="25"/>
      <c r="EV948" s="25"/>
      <c r="EW948" s="25"/>
      <c r="EX948" s="25"/>
      <c r="EY948" s="25"/>
      <c r="EZ948" s="25"/>
      <c r="FA948" s="25"/>
      <c r="FB948" s="25"/>
      <c r="FC948" s="25"/>
      <c r="FD948" s="25"/>
      <c r="FE948" s="25"/>
      <c r="FF948" s="25"/>
      <c r="FG948" s="25"/>
      <c r="FH948" s="25"/>
      <c r="FI948" s="25"/>
      <c r="FJ948" s="25"/>
    </row>
    <row r="949" spans="1:166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  <c r="CI949" s="25"/>
      <c r="CJ949" s="25"/>
      <c r="CK949" s="25"/>
      <c r="CL949" s="25"/>
      <c r="CM949" s="25"/>
      <c r="CN949" s="25"/>
      <c r="CO949" s="25"/>
      <c r="CP949" s="25"/>
      <c r="CQ949" s="25"/>
      <c r="CR949" s="25"/>
      <c r="CS949" s="25"/>
      <c r="CT949" s="25"/>
      <c r="CU949" s="25"/>
      <c r="CV949" s="25"/>
      <c r="CW949" s="25"/>
      <c r="CX949" s="25"/>
      <c r="CY949" s="25"/>
      <c r="CZ949" s="25"/>
      <c r="DA949" s="25"/>
      <c r="DB949" s="25"/>
      <c r="DC949" s="25"/>
      <c r="DD949" s="25"/>
      <c r="DE949" s="25"/>
      <c r="DF949" s="25"/>
      <c r="DG949" s="25"/>
      <c r="DH949" s="25"/>
      <c r="DI949" s="25"/>
      <c r="DJ949" s="25"/>
      <c r="DK949" s="25"/>
      <c r="DL949" s="25"/>
      <c r="DM949" s="25"/>
      <c r="DN949" s="25"/>
      <c r="DO949" s="25"/>
      <c r="DP949" s="25"/>
      <c r="DQ949" s="25"/>
      <c r="DR949" s="25"/>
      <c r="DS949" s="25"/>
      <c r="DT949" s="25"/>
      <c r="DU949" s="25"/>
      <c r="DV949" s="25"/>
      <c r="DW949" s="25"/>
      <c r="DX949" s="25"/>
      <c r="DY949" s="25"/>
      <c r="DZ949" s="25"/>
      <c r="EA949" s="25"/>
      <c r="EB949" s="25"/>
      <c r="EC949" s="25"/>
      <c r="ED949" s="25"/>
      <c r="EE949" s="25"/>
      <c r="EF949" s="25"/>
      <c r="EG949" s="25"/>
      <c r="EH949" s="25"/>
      <c r="EI949" s="25"/>
      <c r="EJ949" s="25"/>
      <c r="EK949" s="25"/>
      <c r="EL949" s="25"/>
      <c r="EM949" s="25"/>
      <c r="EN949" s="25"/>
      <c r="EO949" s="25"/>
      <c r="EP949" s="25"/>
      <c r="EQ949" s="25"/>
      <c r="ER949" s="25"/>
      <c r="ES949" s="25"/>
      <c r="ET949" s="25"/>
      <c r="EU949" s="25"/>
      <c r="EV949" s="25"/>
      <c r="EW949" s="25"/>
      <c r="EX949" s="25"/>
      <c r="EY949" s="25"/>
      <c r="EZ949" s="25"/>
      <c r="FA949" s="25"/>
      <c r="FB949" s="25"/>
      <c r="FC949" s="25"/>
      <c r="FD949" s="25"/>
      <c r="FE949" s="25"/>
      <c r="FF949" s="25"/>
      <c r="FG949" s="25"/>
      <c r="FH949" s="25"/>
      <c r="FI949" s="25"/>
      <c r="FJ949" s="25"/>
    </row>
    <row r="950" spans="1:166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  <c r="CI950" s="25"/>
      <c r="CJ950" s="25"/>
      <c r="CK950" s="25"/>
      <c r="CL950" s="25"/>
      <c r="CM950" s="25"/>
      <c r="CN950" s="25"/>
      <c r="CO950" s="25"/>
      <c r="CP950" s="25"/>
      <c r="CQ950" s="25"/>
      <c r="CR950" s="25"/>
      <c r="CS950" s="25"/>
      <c r="CT950" s="25"/>
      <c r="CU950" s="25"/>
      <c r="CV950" s="25"/>
      <c r="CW950" s="25"/>
      <c r="CX950" s="25"/>
      <c r="CY950" s="25"/>
      <c r="CZ950" s="25"/>
      <c r="DA950" s="25"/>
      <c r="DB950" s="25"/>
      <c r="DC950" s="25"/>
      <c r="DD950" s="25"/>
      <c r="DE950" s="25"/>
      <c r="DF950" s="25"/>
      <c r="DG950" s="25"/>
      <c r="DH950" s="25"/>
      <c r="DI950" s="25"/>
      <c r="DJ950" s="25"/>
      <c r="DK950" s="25"/>
      <c r="DL950" s="25"/>
      <c r="DM950" s="25"/>
      <c r="DN950" s="25"/>
      <c r="DO950" s="25"/>
      <c r="DP950" s="25"/>
      <c r="DQ950" s="25"/>
      <c r="DR950" s="25"/>
      <c r="DS950" s="25"/>
      <c r="DT950" s="25"/>
      <c r="DU950" s="25"/>
      <c r="DV950" s="25"/>
      <c r="DW950" s="25"/>
      <c r="DX950" s="25"/>
      <c r="DY950" s="25"/>
      <c r="DZ950" s="25"/>
      <c r="EA950" s="25"/>
      <c r="EB950" s="25"/>
      <c r="EC950" s="25"/>
      <c r="ED950" s="25"/>
      <c r="EE950" s="25"/>
      <c r="EF950" s="25"/>
      <c r="EG950" s="25"/>
      <c r="EH950" s="25"/>
      <c r="EI950" s="25"/>
      <c r="EJ950" s="25"/>
      <c r="EK950" s="25"/>
      <c r="EL950" s="25"/>
      <c r="EM950" s="25"/>
      <c r="EN950" s="25"/>
      <c r="EO950" s="25"/>
      <c r="EP950" s="25"/>
      <c r="EQ950" s="25"/>
      <c r="ER950" s="25"/>
      <c r="ES950" s="25"/>
      <c r="ET950" s="25"/>
      <c r="EU950" s="25"/>
      <c r="EV950" s="25"/>
      <c r="EW950" s="25"/>
      <c r="EX950" s="25"/>
      <c r="EY950" s="25"/>
      <c r="EZ950" s="25"/>
      <c r="FA950" s="25"/>
      <c r="FB950" s="25"/>
      <c r="FC950" s="25"/>
      <c r="FD950" s="25"/>
      <c r="FE950" s="25"/>
      <c r="FF950" s="25"/>
      <c r="FG950" s="25"/>
      <c r="FH950" s="25"/>
      <c r="FI950" s="25"/>
      <c r="FJ950" s="25"/>
    </row>
    <row r="951" spans="1:166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  <c r="CI951" s="25"/>
      <c r="CJ951" s="25"/>
      <c r="CK951" s="25"/>
      <c r="CL951" s="25"/>
      <c r="CM951" s="25"/>
      <c r="CN951" s="25"/>
      <c r="CO951" s="25"/>
      <c r="CP951" s="25"/>
      <c r="CQ951" s="25"/>
      <c r="CR951" s="25"/>
      <c r="CS951" s="25"/>
      <c r="CT951" s="25"/>
      <c r="CU951" s="25"/>
      <c r="CV951" s="25"/>
      <c r="CW951" s="25"/>
      <c r="CX951" s="25"/>
      <c r="CY951" s="25"/>
      <c r="CZ951" s="25"/>
      <c r="DA951" s="25"/>
      <c r="DB951" s="25"/>
      <c r="DC951" s="25"/>
      <c r="DD951" s="25"/>
      <c r="DE951" s="25"/>
      <c r="DF951" s="25"/>
      <c r="DG951" s="25"/>
      <c r="DH951" s="25"/>
      <c r="DI951" s="25"/>
      <c r="DJ951" s="25"/>
      <c r="DK951" s="25"/>
      <c r="DL951" s="25"/>
      <c r="DM951" s="25"/>
      <c r="DN951" s="25"/>
      <c r="DO951" s="25"/>
      <c r="DP951" s="25"/>
      <c r="DQ951" s="25"/>
      <c r="DR951" s="25"/>
      <c r="DS951" s="25"/>
      <c r="DT951" s="25"/>
      <c r="DU951" s="25"/>
      <c r="DV951" s="25"/>
      <c r="DW951" s="25"/>
      <c r="DX951" s="25"/>
      <c r="DY951" s="25"/>
      <c r="DZ951" s="25"/>
      <c r="EA951" s="25"/>
      <c r="EB951" s="25"/>
      <c r="EC951" s="25"/>
      <c r="ED951" s="25"/>
      <c r="EE951" s="25"/>
      <c r="EF951" s="25"/>
      <c r="EG951" s="25"/>
      <c r="EH951" s="25"/>
      <c r="EI951" s="25"/>
      <c r="EJ951" s="25"/>
      <c r="EK951" s="25"/>
      <c r="EL951" s="25"/>
      <c r="EM951" s="25"/>
      <c r="EN951" s="25"/>
      <c r="EO951" s="25"/>
      <c r="EP951" s="25"/>
      <c r="EQ951" s="25"/>
      <c r="ER951" s="25"/>
      <c r="ES951" s="25"/>
      <c r="ET951" s="25"/>
      <c r="EU951" s="25"/>
      <c r="EV951" s="25"/>
      <c r="EW951" s="25"/>
      <c r="EX951" s="25"/>
      <c r="EY951" s="25"/>
      <c r="EZ951" s="25"/>
      <c r="FA951" s="25"/>
      <c r="FB951" s="25"/>
      <c r="FC951" s="25"/>
      <c r="FD951" s="25"/>
      <c r="FE951" s="25"/>
      <c r="FF951" s="25"/>
      <c r="FG951" s="25"/>
      <c r="FH951" s="25"/>
      <c r="FI951" s="25"/>
      <c r="FJ951" s="25"/>
    </row>
    <row r="952" spans="1:166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  <c r="CI952" s="25"/>
      <c r="CJ952" s="25"/>
      <c r="CK952" s="25"/>
      <c r="CL952" s="25"/>
      <c r="CM952" s="25"/>
      <c r="CN952" s="25"/>
      <c r="CO952" s="25"/>
      <c r="CP952" s="25"/>
      <c r="CQ952" s="25"/>
      <c r="CR952" s="25"/>
      <c r="CS952" s="25"/>
      <c r="CT952" s="25"/>
      <c r="CU952" s="25"/>
      <c r="CV952" s="25"/>
      <c r="CW952" s="25"/>
      <c r="CX952" s="25"/>
      <c r="CY952" s="25"/>
      <c r="CZ952" s="25"/>
      <c r="DA952" s="25"/>
      <c r="DB952" s="25"/>
      <c r="DC952" s="25"/>
      <c r="DD952" s="25"/>
      <c r="DE952" s="25"/>
      <c r="DF952" s="25"/>
      <c r="DG952" s="25"/>
      <c r="DH952" s="25"/>
      <c r="DI952" s="25"/>
      <c r="DJ952" s="25"/>
      <c r="DK952" s="25"/>
      <c r="DL952" s="25"/>
      <c r="DM952" s="25"/>
      <c r="DN952" s="25"/>
      <c r="DO952" s="25"/>
      <c r="DP952" s="25"/>
      <c r="DQ952" s="25"/>
      <c r="DR952" s="25"/>
      <c r="DS952" s="25"/>
      <c r="DT952" s="25"/>
      <c r="DU952" s="25"/>
      <c r="DV952" s="25"/>
      <c r="DW952" s="25"/>
      <c r="DX952" s="25"/>
      <c r="DY952" s="25"/>
      <c r="DZ952" s="25"/>
      <c r="EA952" s="25"/>
      <c r="EB952" s="25"/>
      <c r="EC952" s="25"/>
      <c r="ED952" s="25"/>
      <c r="EE952" s="25"/>
      <c r="EF952" s="25"/>
      <c r="EG952" s="25"/>
      <c r="EH952" s="25"/>
      <c r="EI952" s="25"/>
      <c r="EJ952" s="25"/>
      <c r="EK952" s="25"/>
      <c r="EL952" s="25"/>
      <c r="EM952" s="25"/>
      <c r="EN952" s="25"/>
      <c r="EO952" s="25"/>
      <c r="EP952" s="25"/>
      <c r="EQ952" s="25"/>
      <c r="ER952" s="25"/>
      <c r="ES952" s="25"/>
      <c r="ET952" s="25"/>
      <c r="EU952" s="25"/>
      <c r="EV952" s="25"/>
      <c r="EW952" s="25"/>
      <c r="EX952" s="25"/>
      <c r="EY952" s="25"/>
      <c r="EZ952" s="25"/>
      <c r="FA952" s="25"/>
      <c r="FB952" s="25"/>
      <c r="FC952" s="25"/>
      <c r="FD952" s="25"/>
      <c r="FE952" s="25"/>
      <c r="FF952" s="25"/>
      <c r="FG952" s="25"/>
      <c r="FH952" s="25"/>
      <c r="FI952" s="25"/>
      <c r="FJ952" s="25"/>
    </row>
    <row r="953" spans="1:166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  <c r="CI953" s="25"/>
      <c r="CJ953" s="25"/>
      <c r="CK953" s="25"/>
      <c r="CL953" s="25"/>
      <c r="CM953" s="25"/>
      <c r="CN953" s="25"/>
      <c r="CO953" s="25"/>
      <c r="CP953" s="25"/>
      <c r="CQ953" s="25"/>
      <c r="CR953" s="25"/>
      <c r="CS953" s="25"/>
      <c r="CT953" s="25"/>
      <c r="CU953" s="25"/>
      <c r="CV953" s="25"/>
      <c r="CW953" s="25"/>
      <c r="CX953" s="25"/>
      <c r="CY953" s="25"/>
      <c r="CZ953" s="25"/>
      <c r="DA953" s="25"/>
      <c r="DB953" s="25"/>
      <c r="DC953" s="25"/>
      <c r="DD953" s="25"/>
      <c r="DE953" s="25"/>
      <c r="DF953" s="25"/>
      <c r="DG953" s="25"/>
      <c r="DH953" s="25"/>
      <c r="DI953" s="25"/>
      <c r="DJ953" s="25"/>
      <c r="DK953" s="25"/>
      <c r="DL953" s="25"/>
      <c r="DM953" s="25"/>
      <c r="DN953" s="25"/>
      <c r="DO953" s="25"/>
      <c r="DP953" s="25"/>
      <c r="DQ953" s="25"/>
      <c r="DR953" s="25"/>
      <c r="DS953" s="25"/>
      <c r="DT953" s="25"/>
      <c r="DU953" s="25"/>
      <c r="DV953" s="25"/>
      <c r="DW953" s="25"/>
      <c r="DX953" s="25"/>
      <c r="DY953" s="25"/>
      <c r="DZ953" s="25"/>
      <c r="EA953" s="25"/>
      <c r="EB953" s="25"/>
      <c r="EC953" s="25"/>
      <c r="ED953" s="25"/>
      <c r="EE953" s="25"/>
      <c r="EF953" s="25"/>
      <c r="EG953" s="25"/>
      <c r="EH953" s="25"/>
      <c r="EI953" s="25"/>
      <c r="EJ953" s="25"/>
      <c r="EK953" s="25"/>
      <c r="EL953" s="25"/>
      <c r="EM953" s="25"/>
      <c r="EN953" s="25"/>
      <c r="EO953" s="25"/>
      <c r="EP953" s="25"/>
      <c r="EQ953" s="25"/>
      <c r="ER953" s="25"/>
      <c r="ES953" s="25"/>
      <c r="ET953" s="25"/>
      <c r="EU953" s="25"/>
      <c r="EV953" s="25"/>
      <c r="EW953" s="25"/>
      <c r="EX953" s="25"/>
      <c r="EY953" s="25"/>
      <c r="EZ953" s="25"/>
      <c r="FA953" s="25"/>
      <c r="FB953" s="25"/>
      <c r="FC953" s="25"/>
      <c r="FD953" s="25"/>
      <c r="FE953" s="25"/>
      <c r="FF953" s="25"/>
      <c r="FG953" s="25"/>
      <c r="FH953" s="25"/>
      <c r="FI953" s="25"/>
      <c r="FJ953" s="25"/>
    </row>
    <row r="954" spans="1:166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  <c r="CI954" s="25"/>
      <c r="CJ954" s="25"/>
      <c r="CK954" s="25"/>
      <c r="CL954" s="25"/>
      <c r="CM954" s="25"/>
      <c r="CN954" s="25"/>
      <c r="CO954" s="25"/>
      <c r="CP954" s="25"/>
      <c r="CQ954" s="25"/>
      <c r="CR954" s="25"/>
      <c r="CS954" s="25"/>
      <c r="CT954" s="25"/>
      <c r="CU954" s="25"/>
      <c r="CV954" s="25"/>
      <c r="CW954" s="25"/>
      <c r="CX954" s="25"/>
      <c r="CY954" s="25"/>
      <c r="CZ954" s="25"/>
      <c r="DA954" s="25"/>
      <c r="DB954" s="25"/>
      <c r="DC954" s="25"/>
      <c r="DD954" s="25"/>
      <c r="DE954" s="25"/>
      <c r="DF954" s="25"/>
      <c r="DG954" s="25"/>
      <c r="DH954" s="25"/>
      <c r="DI954" s="25"/>
      <c r="DJ954" s="25"/>
      <c r="DK954" s="25"/>
      <c r="DL954" s="25"/>
      <c r="DM954" s="25"/>
      <c r="DN954" s="25"/>
      <c r="DO954" s="25"/>
      <c r="DP954" s="25"/>
      <c r="DQ954" s="25"/>
      <c r="DR954" s="25"/>
      <c r="DS954" s="25"/>
      <c r="DT954" s="25"/>
      <c r="DU954" s="25"/>
      <c r="DV954" s="25"/>
      <c r="DW954" s="25"/>
      <c r="DX954" s="25"/>
      <c r="DY954" s="25"/>
      <c r="DZ954" s="25"/>
      <c r="EA954" s="25"/>
      <c r="EB954" s="25"/>
      <c r="EC954" s="25"/>
      <c r="ED954" s="25"/>
      <c r="EE954" s="25"/>
      <c r="EF954" s="25"/>
      <c r="EG954" s="25"/>
      <c r="EH954" s="25"/>
      <c r="EI954" s="25"/>
      <c r="EJ954" s="25"/>
      <c r="EK954" s="25"/>
      <c r="EL954" s="25"/>
      <c r="EM954" s="25"/>
      <c r="EN954" s="25"/>
      <c r="EO954" s="25"/>
      <c r="EP954" s="25"/>
      <c r="EQ954" s="25"/>
      <c r="ER954" s="25"/>
      <c r="ES954" s="25"/>
      <c r="ET954" s="25"/>
      <c r="EU954" s="25"/>
      <c r="EV954" s="25"/>
      <c r="EW954" s="25"/>
      <c r="EX954" s="25"/>
      <c r="EY954" s="25"/>
      <c r="EZ954" s="25"/>
      <c r="FA954" s="25"/>
      <c r="FB954" s="25"/>
      <c r="FC954" s="25"/>
      <c r="FD954" s="25"/>
      <c r="FE954" s="25"/>
      <c r="FF954" s="25"/>
      <c r="FG954" s="25"/>
      <c r="FH954" s="25"/>
      <c r="FI954" s="25"/>
      <c r="FJ954" s="25"/>
    </row>
    <row r="955" spans="1:166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  <c r="CU955" s="25"/>
      <c r="CV955" s="25"/>
      <c r="CW955" s="25"/>
      <c r="CX955" s="25"/>
      <c r="CY955" s="25"/>
      <c r="CZ955" s="25"/>
      <c r="DA955" s="25"/>
      <c r="DB955" s="25"/>
      <c r="DC955" s="25"/>
      <c r="DD955" s="25"/>
      <c r="DE955" s="25"/>
      <c r="DF955" s="25"/>
      <c r="DG955" s="25"/>
      <c r="DH955" s="25"/>
      <c r="DI955" s="25"/>
      <c r="DJ955" s="25"/>
      <c r="DK955" s="25"/>
      <c r="DL955" s="25"/>
      <c r="DM955" s="25"/>
      <c r="DN955" s="25"/>
      <c r="DO955" s="25"/>
      <c r="DP955" s="25"/>
      <c r="DQ955" s="25"/>
      <c r="DR955" s="25"/>
      <c r="DS955" s="25"/>
      <c r="DT955" s="25"/>
      <c r="DU955" s="25"/>
      <c r="DV955" s="25"/>
      <c r="DW955" s="25"/>
      <c r="DX955" s="25"/>
      <c r="DY955" s="25"/>
      <c r="DZ955" s="25"/>
      <c r="EA955" s="25"/>
      <c r="EB955" s="25"/>
      <c r="EC955" s="25"/>
      <c r="ED955" s="25"/>
      <c r="EE955" s="25"/>
      <c r="EF955" s="25"/>
      <c r="EG955" s="25"/>
      <c r="EH955" s="25"/>
      <c r="EI955" s="25"/>
      <c r="EJ955" s="25"/>
      <c r="EK955" s="25"/>
      <c r="EL955" s="25"/>
      <c r="EM955" s="25"/>
      <c r="EN955" s="25"/>
      <c r="EO955" s="25"/>
      <c r="EP955" s="25"/>
      <c r="EQ955" s="25"/>
      <c r="ER955" s="25"/>
      <c r="ES955" s="25"/>
      <c r="ET955" s="25"/>
      <c r="EU955" s="25"/>
      <c r="EV955" s="25"/>
      <c r="EW955" s="25"/>
      <c r="EX955" s="25"/>
      <c r="EY955" s="25"/>
      <c r="EZ955" s="25"/>
      <c r="FA955" s="25"/>
      <c r="FB955" s="25"/>
      <c r="FC955" s="25"/>
      <c r="FD955" s="25"/>
      <c r="FE955" s="25"/>
      <c r="FF955" s="25"/>
      <c r="FG955" s="25"/>
      <c r="FH955" s="25"/>
      <c r="FI955" s="25"/>
      <c r="FJ955" s="25"/>
    </row>
    <row r="956" spans="1:16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  <c r="CX956" s="25"/>
      <c r="CY956" s="25"/>
      <c r="CZ956" s="25"/>
      <c r="DA956" s="25"/>
      <c r="DB956" s="25"/>
      <c r="DC956" s="25"/>
      <c r="DD956" s="25"/>
      <c r="DE956" s="25"/>
      <c r="DF956" s="25"/>
      <c r="DG956" s="25"/>
      <c r="DH956" s="25"/>
      <c r="DI956" s="25"/>
      <c r="DJ956" s="25"/>
      <c r="DK956" s="25"/>
      <c r="DL956" s="25"/>
      <c r="DM956" s="25"/>
      <c r="DN956" s="25"/>
      <c r="DO956" s="25"/>
      <c r="DP956" s="25"/>
      <c r="DQ956" s="25"/>
      <c r="DR956" s="25"/>
      <c r="DS956" s="25"/>
      <c r="DT956" s="25"/>
      <c r="DU956" s="25"/>
      <c r="DV956" s="25"/>
      <c r="DW956" s="25"/>
      <c r="DX956" s="25"/>
      <c r="DY956" s="25"/>
      <c r="DZ956" s="25"/>
      <c r="EA956" s="25"/>
      <c r="EB956" s="25"/>
      <c r="EC956" s="25"/>
      <c r="ED956" s="25"/>
      <c r="EE956" s="25"/>
      <c r="EF956" s="25"/>
      <c r="EG956" s="25"/>
      <c r="EH956" s="25"/>
      <c r="EI956" s="25"/>
      <c r="EJ956" s="25"/>
      <c r="EK956" s="25"/>
      <c r="EL956" s="25"/>
      <c r="EM956" s="25"/>
      <c r="EN956" s="25"/>
      <c r="EO956" s="25"/>
      <c r="EP956" s="25"/>
      <c r="EQ956" s="25"/>
      <c r="ER956" s="25"/>
      <c r="ES956" s="25"/>
      <c r="ET956" s="25"/>
      <c r="EU956" s="25"/>
      <c r="EV956" s="25"/>
      <c r="EW956" s="25"/>
      <c r="EX956" s="25"/>
      <c r="EY956" s="25"/>
      <c r="EZ956" s="25"/>
      <c r="FA956" s="25"/>
      <c r="FB956" s="25"/>
      <c r="FC956" s="25"/>
      <c r="FD956" s="25"/>
      <c r="FE956" s="25"/>
      <c r="FF956" s="25"/>
      <c r="FG956" s="25"/>
      <c r="FH956" s="25"/>
      <c r="FI956" s="25"/>
      <c r="FJ956" s="25"/>
    </row>
    <row r="957" spans="1:166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  <c r="CU957" s="25"/>
      <c r="CV957" s="25"/>
      <c r="CW957" s="25"/>
      <c r="CX957" s="25"/>
      <c r="CY957" s="25"/>
      <c r="CZ957" s="25"/>
      <c r="DA957" s="25"/>
      <c r="DB957" s="25"/>
      <c r="DC957" s="25"/>
      <c r="DD957" s="25"/>
      <c r="DE957" s="25"/>
      <c r="DF957" s="25"/>
      <c r="DG957" s="25"/>
      <c r="DH957" s="25"/>
      <c r="DI957" s="25"/>
      <c r="DJ957" s="25"/>
      <c r="DK957" s="25"/>
      <c r="DL957" s="25"/>
      <c r="DM957" s="25"/>
      <c r="DN957" s="25"/>
      <c r="DO957" s="25"/>
      <c r="DP957" s="25"/>
      <c r="DQ957" s="25"/>
      <c r="DR957" s="25"/>
      <c r="DS957" s="25"/>
      <c r="DT957" s="25"/>
      <c r="DU957" s="25"/>
      <c r="DV957" s="25"/>
      <c r="DW957" s="25"/>
      <c r="DX957" s="25"/>
      <c r="DY957" s="25"/>
      <c r="DZ957" s="25"/>
      <c r="EA957" s="25"/>
      <c r="EB957" s="25"/>
      <c r="EC957" s="25"/>
      <c r="ED957" s="25"/>
      <c r="EE957" s="25"/>
      <c r="EF957" s="25"/>
      <c r="EG957" s="25"/>
      <c r="EH957" s="25"/>
      <c r="EI957" s="25"/>
      <c r="EJ957" s="25"/>
      <c r="EK957" s="25"/>
      <c r="EL957" s="25"/>
      <c r="EM957" s="25"/>
      <c r="EN957" s="25"/>
      <c r="EO957" s="25"/>
      <c r="EP957" s="25"/>
      <c r="EQ957" s="25"/>
      <c r="ER957" s="25"/>
      <c r="ES957" s="25"/>
      <c r="ET957" s="25"/>
      <c r="EU957" s="25"/>
      <c r="EV957" s="25"/>
      <c r="EW957" s="25"/>
      <c r="EX957" s="25"/>
      <c r="EY957" s="25"/>
      <c r="EZ957" s="25"/>
      <c r="FA957" s="25"/>
      <c r="FB957" s="25"/>
      <c r="FC957" s="25"/>
      <c r="FD957" s="25"/>
      <c r="FE957" s="25"/>
      <c r="FF957" s="25"/>
      <c r="FG957" s="25"/>
      <c r="FH957" s="25"/>
      <c r="FI957" s="25"/>
      <c r="FJ957" s="25"/>
    </row>
    <row r="958" spans="1:166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  <c r="CX958" s="25"/>
      <c r="CY958" s="25"/>
      <c r="CZ958" s="25"/>
      <c r="DA958" s="25"/>
      <c r="DB958" s="25"/>
      <c r="DC958" s="25"/>
      <c r="DD958" s="25"/>
      <c r="DE958" s="25"/>
      <c r="DF958" s="25"/>
      <c r="DG958" s="25"/>
      <c r="DH958" s="25"/>
      <c r="DI958" s="25"/>
      <c r="DJ958" s="25"/>
      <c r="DK958" s="25"/>
      <c r="DL958" s="25"/>
      <c r="DM958" s="25"/>
      <c r="DN958" s="25"/>
      <c r="DO958" s="25"/>
      <c r="DP958" s="25"/>
      <c r="DQ958" s="25"/>
      <c r="DR958" s="25"/>
      <c r="DS958" s="25"/>
      <c r="DT958" s="25"/>
      <c r="DU958" s="25"/>
      <c r="DV958" s="25"/>
      <c r="DW958" s="25"/>
      <c r="DX958" s="25"/>
      <c r="DY958" s="25"/>
      <c r="DZ958" s="25"/>
      <c r="EA958" s="25"/>
      <c r="EB958" s="25"/>
      <c r="EC958" s="25"/>
      <c r="ED958" s="25"/>
      <c r="EE958" s="25"/>
      <c r="EF958" s="25"/>
      <c r="EG958" s="25"/>
      <c r="EH958" s="25"/>
      <c r="EI958" s="25"/>
      <c r="EJ958" s="25"/>
      <c r="EK958" s="25"/>
      <c r="EL958" s="25"/>
      <c r="EM958" s="25"/>
      <c r="EN958" s="25"/>
      <c r="EO958" s="25"/>
      <c r="EP958" s="25"/>
      <c r="EQ958" s="25"/>
      <c r="ER958" s="25"/>
      <c r="ES958" s="25"/>
      <c r="ET958" s="25"/>
      <c r="EU958" s="25"/>
      <c r="EV958" s="25"/>
      <c r="EW958" s="25"/>
      <c r="EX958" s="25"/>
      <c r="EY958" s="25"/>
      <c r="EZ958" s="25"/>
      <c r="FA958" s="25"/>
      <c r="FB958" s="25"/>
      <c r="FC958" s="25"/>
      <c r="FD958" s="25"/>
      <c r="FE958" s="25"/>
      <c r="FF958" s="25"/>
      <c r="FG958" s="25"/>
      <c r="FH958" s="25"/>
      <c r="FI958" s="25"/>
      <c r="FJ958" s="25"/>
    </row>
    <row r="959" spans="1:166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  <c r="CU959" s="25"/>
      <c r="CV959" s="25"/>
      <c r="CW959" s="25"/>
      <c r="CX959" s="25"/>
      <c r="CY959" s="25"/>
      <c r="CZ959" s="25"/>
      <c r="DA959" s="25"/>
      <c r="DB959" s="25"/>
      <c r="DC959" s="25"/>
      <c r="DD959" s="25"/>
      <c r="DE959" s="25"/>
      <c r="DF959" s="25"/>
      <c r="DG959" s="25"/>
      <c r="DH959" s="25"/>
      <c r="DI959" s="25"/>
      <c r="DJ959" s="25"/>
      <c r="DK959" s="25"/>
      <c r="DL959" s="25"/>
      <c r="DM959" s="25"/>
      <c r="DN959" s="25"/>
      <c r="DO959" s="25"/>
      <c r="DP959" s="25"/>
      <c r="DQ959" s="25"/>
      <c r="DR959" s="25"/>
      <c r="DS959" s="25"/>
      <c r="DT959" s="25"/>
      <c r="DU959" s="25"/>
      <c r="DV959" s="25"/>
      <c r="DW959" s="25"/>
      <c r="DX959" s="25"/>
      <c r="DY959" s="25"/>
      <c r="DZ959" s="25"/>
      <c r="EA959" s="25"/>
      <c r="EB959" s="25"/>
      <c r="EC959" s="25"/>
      <c r="ED959" s="25"/>
      <c r="EE959" s="25"/>
      <c r="EF959" s="25"/>
      <c r="EG959" s="25"/>
      <c r="EH959" s="25"/>
      <c r="EI959" s="25"/>
      <c r="EJ959" s="25"/>
      <c r="EK959" s="25"/>
      <c r="EL959" s="25"/>
      <c r="EM959" s="25"/>
      <c r="EN959" s="25"/>
      <c r="EO959" s="25"/>
      <c r="EP959" s="25"/>
      <c r="EQ959" s="25"/>
      <c r="ER959" s="25"/>
      <c r="ES959" s="25"/>
      <c r="ET959" s="25"/>
      <c r="EU959" s="25"/>
      <c r="EV959" s="25"/>
      <c r="EW959" s="25"/>
      <c r="EX959" s="25"/>
      <c r="EY959" s="25"/>
      <c r="EZ959" s="25"/>
      <c r="FA959" s="25"/>
      <c r="FB959" s="25"/>
      <c r="FC959" s="25"/>
      <c r="FD959" s="25"/>
      <c r="FE959" s="25"/>
      <c r="FF959" s="25"/>
      <c r="FG959" s="25"/>
      <c r="FH959" s="25"/>
      <c r="FI959" s="25"/>
      <c r="FJ959" s="25"/>
    </row>
    <row r="960" spans="1:166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  <c r="CU960" s="25"/>
      <c r="CV960" s="25"/>
      <c r="CW960" s="25"/>
      <c r="CX960" s="25"/>
      <c r="CY960" s="25"/>
      <c r="CZ960" s="25"/>
      <c r="DA960" s="25"/>
      <c r="DB960" s="25"/>
      <c r="DC960" s="25"/>
      <c r="DD960" s="25"/>
      <c r="DE960" s="25"/>
      <c r="DF960" s="25"/>
      <c r="DG960" s="25"/>
      <c r="DH960" s="25"/>
      <c r="DI960" s="25"/>
      <c r="DJ960" s="25"/>
      <c r="DK960" s="25"/>
      <c r="DL960" s="25"/>
      <c r="DM960" s="25"/>
      <c r="DN960" s="25"/>
      <c r="DO960" s="25"/>
      <c r="DP960" s="25"/>
      <c r="DQ960" s="25"/>
      <c r="DR960" s="25"/>
      <c r="DS960" s="25"/>
      <c r="DT960" s="25"/>
      <c r="DU960" s="25"/>
      <c r="DV960" s="25"/>
      <c r="DW960" s="25"/>
      <c r="DX960" s="25"/>
      <c r="DY960" s="25"/>
      <c r="DZ960" s="25"/>
      <c r="EA960" s="25"/>
      <c r="EB960" s="25"/>
      <c r="EC960" s="25"/>
      <c r="ED960" s="25"/>
      <c r="EE960" s="25"/>
      <c r="EF960" s="25"/>
      <c r="EG960" s="25"/>
      <c r="EH960" s="25"/>
      <c r="EI960" s="25"/>
      <c r="EJ960" s="25"/>
      <c r="EK960" s="25"/>
      <c r="EL960" s="25"/>
      <c r="EM960" s="25"/>
      <c r="EN960" s="25"/>
      <c r="EO960" s="25"/>
      <c r="EP960" s="25"/>
      <c r="EQ960" s="25"/>
      <c r="ER960" s="25"/>
      <c r="ES960" s="25"/>
      <c r="ET960" s="25"/>
      <c r="EU960" s="25"/>
      <c r="EV960" s="25"/>
      <c r="EW960" s="25"/>
      <c r="EX960" s="25"/>
      <c r="EY960" s="25"/>
      <c r="EZ960" s="25"/>
      <c r="FA960" s="25"/>
      <c r="FB960" s="25"/>
      <c r="FC960" s="25"/>
      <c r="FD960" s="25"/>
      <c r="FE960" s="25"/>
      <c r="FF960" s="25"/>
      <c r="FG960" s="25"/>
      <c r="FH960" s="25"/>
      <c r="FI960" s="25"/>
      <c r="FJ960" s="25"/>
    </row>
    <row r="961" spans="1:166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  <c r="CU961" s="25"/>
      <c r="CV961" s="25"/>
      <c r="CW961" s="25"/>
      <c r="CX961" s="25"/>
      <c r="CY961" s="25"/>
      <c r="CZ961" s="25"/>
      <c r="DA961" s="25"/>
      <c r="DB961" s="25"/>
      <c r="DC961" s="25"/>
      <c r="DD961" s="25"/>
      <c r="DE961" s="25"/>
      <c r="DF961" s="25"/>
      <c r="DG961" s="25"/>
      <c r="DH961" s="25"/>
      <c r="DI961" s="25"/>
      <c r="DJ961" s="25"/>
      <c r="DK961" s="25"/>
      <c r="DL961" s="25"/>
      <c r="DM961" s="25"/>
      <c r="DN961" s="25"/>
      <c r="DO961" s="25"/>
      <c r="DP961" s="25"/>
      <c r="DQ961" s="25"/>
      <c r="DR961" s="25"/>
      <c r="DS961" s="25"/>
      <c r="DT961" s="25"/>
      <c r="DU961" s="25"/>
      <c r="DV961" s="25"/>
      <c r="DW961" s="25"/>
      <c r="DX961" s="25"/>
      <c r="DY961" s="25"/>
      <c r="DZ961" s="25"/>
      <c r="EA961" s="25"/>
      <c r="EB961" s="25"/>
      <c r="EC961" s="25"/>
      <c r="ED961" s="25"/>
      <c r="EE961" s="25"/>
      <c r="EF961" s="25"/>
      <c r="EG961" s="25"/>
      <c r="EH961" s="25"/>
      <c r="EI961" s="25"/>
      <c r="EJ961" s="25"/>
      <c r="EK961" s="25"/>
      <c r="EL961" s="25"/>
      <c r="EM961" s="25"/>
      <c r="EN961" s="25"/>
      <c r="EO961" s="25"/>
      <c r="EP961" s="25"/>
      <c r="EQ961" s="25"/>
      <c r="ER961" s="25"/>
      <c r="ES961" s="25"/>
      <c r="ET961" s="25"/>
      <c r="EU961" s="25"/>
      <c r="EV961" s="25"/>
      <c r="EW961" s="25"/>
      <c r="EX961" s="25"/>
      <c r="EY961" s="25"/>
      <c r="EZ961" s="25"/>
      <c r="FA961" s="25"/>
      <c r="FB961" s="25"/>
      <c r="FC961" s="25"/>
      <c r="FD961" s="25"/>
      <c r="FE961" s="25"/>
      <c r="FF961" s="25"/>
      <c r="FG961" s="25"/>
      <c r="FH961" s="25"/>
      <c r="FI961" s="25"/>
      <c r="FJ961" s="25"/>
    </row>
    <row r="962" spans="1:166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  <c r="CU962" s="25"/>
      <c r="CV962" s="25"/>
      <c r="CW962" s="25"/>
      <c r="CX962" s="25"/>
      <c r="CY962" s="25"/>
      <c r="CZ962" s="25"/>
      <c r="DA962" s="25"/>
      <c r="DB962" s="25"/>
      <c r="DC962" s="25"/>
      <c r="DD962" s="25"/>
      <c r="DE962" s="25"/>
      <c r="DF962" s="25"/>
      <c r="DG962" s="25"/>
      <c r="DH962" s="25"/>
      <c r="DI962" s="25"/>
      <c r="DJ962" s="25"/>
      <c r="DK962" s="25"/>
      <c r="DL962" s="25"/>
      <c r="DM962" s="25"/>
      <c r="DN962" s="25"/>
      <c r="DO962" s="25"/>
      <c r="DP962" s="25"/>
      <c r="DQ962" s="25"/>
      <c r="DR962" s="25"/>
      <c r="DS962" s="25"/>
      <c r="DT962" s="25"/>
      <c r="DU962" s="25"/>
      <c r="DV962" s="25"/>
      <c r="DW962" s="25"/>
      <c r="DX962" s="25"/>
      <c r="DY962" s="25"/>
      <c r="DZ962" s="25"/>
      <c r="EA962" s="25"/>
      <c r="EB962" s="25"/>
      <c r="EC962" s="25"/>
      <c r="ED962" s="25"/>
      <c r="EE962" s="25"/>
      <c r="EF962" s="25"/>
      <c r="EG962" s="25"/>
      <c r="EH962" s="25"/>
      <c r="EI962" s="25"/>
      <c r="EJ962" s="25"/>
      <c r="EK962" s="25"/>
      <c r="EL962" s="25"/>
      <c r="EM962" s="25"/>
      <c r="EN962" s="25"/>
      <c r="EO962" s="25"/>
      <c r="EP962" s="25"/>
      <c r="EQ962" s="25"/>
      <c r="ER962" s="25"/>
      <c r="ES962" s="25"/>
      <c r="ET962" s="25"/>
      <c r="EU962" s="25"/>
      <c r="EV962" s="25"/>
      <c r="EW962" s="25"/>
      <c r="EX962" s="25"/>
      <c r="EY962" s="25"/>
      <c r="EZ962" s="25"/>
      <c r="FA962" s="25"/>
      <c r="FB962" s="25"/>
      <c r="FC962" s="25"/>
      <c r="FD962" s="25"/>
      <c r="FE962" s="25"/>
      <c r="FF962" s="25"/>
      <c r="FG962" s="25"/>
      <c r="FH962" s="25"/>
      <c r="FI962" s="25"/>
      <c r="FJ962" s="25"/>
    </row>
    <row r="963" spans="1:166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  <c r="CX963" s="25"/>
      <c r="CY963" s="25"/>
      <c r="CZ963" s="25"/>
      <c r="DA963" s="25"/>
      <c r="DB963" s="25"/>
      <c r="DC963" s="25"/>
      <c r="DD963" s="25"/>
      <c r="DE963" s="25"/>
      <c r="DF963" s="25"/>
      <c r="DG963" s="25"/>
      <c r="DH963" s="25"/>
      <c r="DI963" s="25"/>
      <c r="DJ963" s="25"/>
      <c r="DK963" s="25"/>
      <c r="DL963" s="25"/>
      <c r="DM963" s="25"/>
      <c r="DN963" s="25"/>
      <c r="DO963" s="25"/>
      <c r="DP963" s="25"/>
      <c r="DQ963" s="25"/>
      <c r="DR963" s="25"/>
      <c r="DS963" s="25"/>
      <c r="DT963" s="25"/>
      <c r="DU963" s="25"/>
      <c r="DV963" s="25"/>
      <c r="DW963" s="25"/>
      <c r="DX963" s="25"/>
      <c r="DY963" s="25"/>
      <c r="DZ963" s="25"/>
      <c r="EA963" s="25"/>
      <c r="EB963" s="25"/>
      <c r="EC963" s="25"/>
      <c r="ED963" s="25"/>
      <c r="EE963" s="25"/>
      <c r="EF963" s="25"/>
      <c r="EG963" s="25"/>
      <c r="EH963" s="25"/>
      <c r="EI963" s="25"/>
      <c r="EJ963" s="25"/>
      <c r="EK963" s="25"/>
      <c r="EL963" s="25"/>
      <c r="EM963" s="25"/>
      <c r="EN963" s="25"/>
      <c r="EO963" s="25"/>
      <c r="EP963" s="25"/>
      <c r="EQ963" s="25"/>
      <c r="ER963" s="25"/>
      <c r="ES963" s="25"/>
      <c r="ET963" s="25"/>
      <c r="EU963" s="25"/>
      <c r="EV963" s="25"/>
      <c r="EW963" s="25"/>
      <c r="EX963" s="25"/>
      <c r="EY963" s="25"/>
      <c r="EZ963" s="25"/>
      <c r="FA963" s="25"/>
      <c r="FB963" s="25"/>
      <c r="FC963" s="25"/>
      <c r="FD963" s="25"/>
      <c r="FE963" s="25"/>
      <c r="FF963" s="25"/>
      <c r="FG963" s="25"/>
      <c r="FH963" s="25"/>
      <c r="FI963" s="25"/>
      <c r="FJ963" s="25"/>
    </row>
    <row r="964" spans="1:166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  <c r="CU964" s="25"/>
      <c r="CV964" s="25"/>
      <c r="CW964" s="25"/>
      <c r="CX964" s="25"/>
      <c r="CY964" s="25"/>
      <c r="CZ964" s="25"/>
      <c r="DA964" s="25"/>
      <c r="DB964" s="25"/>
      <c r="DC964" s="25"/>
      <c r="DD964" s="25"/>
      <c r="DE964" s="25"/>
      <c r="DF964" s="25"/>
      <c r="DG964" s="25"/>
      <c r="DH964" s="25"/>
      <c r="DI964" s="25"/>
      <c r="DJ964" s="25"/>
      <c r="DK964" s="25"/>
      <c r="DL964" s="25"/>
      <c r="DM964" s="25"/>
      <c r="DN964" s="25"/>
      <c r="DO964" s="25"/>
      <c r="DP964" s="25"/>
      <c r="DQ964" s="25"/>
      <c r="DR964" s="25"/>
      <c r="DS964" s="25"/>
      <c r="DT964" s="25"/>
      <c r="DU964" s="25"/>
      <c r="DV964" s="25"/>
      <c r="DW964" s="25"/>
      <c r="DX964" s="25"/>
      <c r="DY964" s="25"/>
      <c r="DZ964" s="25"/>
      <c r="EA964" s="25"/>
      <c r="EB964" s="25"/>
      <c r="EC964" s="25"/>
      <c r="ED964" s="25"/>
      <c r="EE964" s="25"/>
      <c r="EF964" s="25"/>
      <c r="EG964" s="25"/>
      <c r="EH964" s="25"/>
      <c r="EI964" s="25"/>
      <c r="EJ964" s="25"/>
      <c r="EK964" s="25"/>
      <c r="EL964" s="25"/>
      <c r="EM964" s="25"/>
      <c r="EN964" s="25"/>
      <c r="EO964" s="25"/>
      <c r="EP964" s="25"/>
      <c r="EQ964" s="25"/>
      <c r="ER964" s="25"/>
      <c r="ES964" s="25"/>
      <c r="ET964" s="25"/>
      <c r="EU964" s="25"/>
      <c r="EV964" s="25"/>
      <c r="EW964" s="25"/>
      <c r="EX964" s="25"/>
      <c r="EY964" s="25"/>
      <c r="EZ964" s="25"/>
      <c r="FA964" s="25"/>
      <c r="FB964" s="25"/>
      <c r="FC964" s="25"/>
      <c r="FD964" s="25"/>
      <c r="FE964" s="25"/>
      <c r="FF964" s="25"/>
      <c r="FG964" s="25"/>
      <c r="FH964" s="25"/>
      <c r="FI964" s="25"/>
      <c r="FJ964" s="25"/>
    </row>
    <row r="965" spans="1:166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  <c r="CX965" s="25"/>
      <c r="CY965" s="25"/>
      <c r="CZ965" s="25"/>
      <c r="DA965" s="25"/>
      <c r="DB965" s="25"/>
      <c r="DC965" s="25"/>
      <c r="DD965" s="25"/>
      <c r="DE965" s="25"/>
      <c r="DF965" s="25"/>
      <c r="DG965" s="25"/>
      <c r="DH965" s="25"/>
      <c r="DI965" s="25"/>
      <c r="DJ965" s="25"/>
      <c r="DK965" s="25"/>
      <c r="DL965" s="25"/>
      <c r="DM965" s="25"/>
      <c r="DN965" s="25"/>
      <c r="DO965" s="25"/>
      <c r="DP965" s="25"/>
      <c r="DQ965" s="25"/>
      <c r="DR965" s="25"/>
      <c r="DS965" s="25"/>
      <c r="DT965" s="25"/>
      <c r="DU965" s="25"/>
      <c r="DV965" s="25"/>
      <c r="DW965" s="25"/>
      <c r="DX965" s="25"/>
      <c r="DY965" s="25"/>
      <c r="DZ965" s="25"/>
      <c r="EA965" s="25"/>
      <c r="EB965" s="25"/>
      <c r="EC965" s="25"/>
      <c r="ED965" s="25"/>
      <c r="EE965" s="25"/>
      <c r="EF965" s="25"/>
      <c r="EG965" s="25"/>
      <c r="EH965" s="25"/>
      <c r="EI965" s="25"/>
      <c r="EJ965" s="25"/>
      <c r="EK965" s="25"/>
      <c r="EL965" s="25"/>
      <c r="EM965" s="25"/>
      <c r="EN965" s="25"/>
      <c r="EO965" s="25"/>
      <c r="EP965" s="25"/>
      <c r="EQ965" s="25"/>
      <c r="ER965" s="25"/>
      <c r="ES965" s="25"/>
      <c r="ET965" s="25"/>
      <c r="EU965" s="25"/>
      <c r="EV965" s="25"/>
      <c r="EW965" s="25"/>
      <c r="EX965" s="25"/>
      <c r="EY965" s="25"/>
      <c r="EZ965" s="25"/>
      <c r="FA965" s="25"/>
      <c r="FB965" s="25"/>
      <c r="FC965" s="25"/>
      <c r="FD965" s="25"/>
      <c r="FE965" s="25"/>
      <c r="FF965" s="25"/>
      <c r="FG965" s="25"/>
      <c r="FH965" s="25"/>
      <c r="FI965" s="25"/>
      <c r="FJ965" s="25"/>
    </row>
    <row r="966" spans="1:1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  <c r="DH966" s="25"/>
      <c r="DI966" s="25"/>
      <c r="DJ966" s="25"/>
      <c r="DK966" s="25"/>
      <c r="DL966" s="25"/>
      <c r="DM966" s="25"/>
      <c r="DN966" s="25"/>
      <c r="DO966" s="25"/>
      <c r="DP966" s="25"/>
      <c r="DQ966" s="25"/>
      <c r="DR966" s="25"/>
      <c r="DS966" s="25"/>
      <c r="DT966" s="25"/>
      <c r="DU966" s="25"/>
      <c r="DV966" s="25"/>
      <c r="DW966" s="25"/>
      <c r="DX966" s="25"/>
      <c r="DY966" s="25"/>
      <c r="DZ966" s="25"/>
      <c r="EA966" s="25"/>
      <c r="EB966" s="25"/>
      <c r="EC966" s="25"/>
      <c r="ED966" s="25"/>
      <c r="EE966" s="25"/>
      <c r="EF966" s="25"/>
      <c r="EG966" s="25"/>
      <c r="EH966" s="25"/>
      <c r="EI966" s="25"/>
      <c r="EJ966" s="25"/>
      <c r="EK966" s="25"/>
      <c r="EL966" s="25"/>
      <c r="EM966" s="25"/>
      <c r="EN966" s="25"/>
      <c r="EO966" s="25"/>
      <c r="EP966" s="25"/>
      <c r="EQ966" s="25"/>
      <c r="ER966" s="25"/>
      <c r="ES966" s="25"/>
      <c r="ET966" s="25"/>
      <c r="EU966" s="25"/>
      <c r="EV966" s="25"/>
      <c r="EW966" s="25"/>
      <c r="EX966" s="25"/>
      <c r="EY966" s="25"/>
      <c r="EZ966" s="25"/>
      <c r="FA966" s="25"/>
      <c r="FB966" s="25"/>
      <c r="FC966" s="25"/>
      <c r="FD966" s="25"/>
      <c r="FE966" s="25"/>
      <c r="FF966" s="25"/>
      <c r="FG966" s="25"/>
      <c r="FH966" s="25"/>
      <c r="FI966" s="25"/>
      <c r="FJ966" s="25"/>
    </row>
    <row r="967" spans="1:166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  <c r="CU967" s="25"/>
      <c r="CV967" s="25"/>
      <c r="CW967" s="25"/>
      <c r="CX967" s="25"/>
      <c r="CY967" s="25"/>
      <c r="CZ967" s="25"/>
      <c r="DA967" s="25"/>
      <c r="DB967" s="25"/>
      <c r="DC967" s="25"/>
      <c r="DD967" s="25"/>
      <c r="DE967" s="25"/>
      <c r="DF967" s="25"/>
      <c r="DG967" s="25"/>
      <c r="DH967" s="25"/>
      <c r="DI967" s="25"/>
      <c r="DJ967" s="25"/>
      <c r="DK967" s="25"/>
      <c r="DL967" s="25"/>
      <c r="DM967" s="25"/>
      <c r="DN967" s="25"/>
      <c r="DO967" s="25"/>
      <c r="DP967" s="25"/>
      <c r="DQ967" s="25"/>
      <c r="DR967" s="25"/>
      <c r="DS967" s="25"/>
      <c r="DT967" s="25"/>
      <c r="DU967" s="25"/>
      <c r="DV967" s="25"/>
      <c r="DW967" s="25"/>
      <c r="DX967" s="25"/>
      <c r="DY967" s="25"/>
      <c r="DZ967" s="25"/>
      <c r="EA967" s="25"/>
      <c r="EB967" s="25"/>
      <c r="EC967" s="25"/>
      <c r="ED967" s="25"/>
      <c r="EE967" s="25"/>
      <c r="EF967" s="25"/>
      <c r="EG967" s="25"/>
      <c r="EH967" s="25"/>
      <c r="EI967" s="25"/>
      <c r="EJ967" s="25"/>
      <c r="EK967" s="25"/>
      <c r="EL967" s="25"/>
      <c r="EM967" s="25"/>
      <c r="EN967" s="25"/>
      <c r="EO967" s="25"/>
      <c r="EP967" s="25"/>
      <c r="EQ967" s="25"/>
      <c r="ER967" s="25"/>
      <c r="ES967" s="25"/>
      <c r="ET967" s="25"/>
      <c r="EU967" s="25"/>
      <c r="EV967" s="25"/>
      <c r="EW967" s="25"/>
      <c r="EX967" s="25"/>
      <c r="EY967" s="25"/>
      <c r="EZ967" s="25"/>
      <c r="FA967" s="25"/>
      <c r="FB967" s="25"/>
      <c r="FC967" s="25"/>
      <c r="FD967" s="25"/>
      <c r="FE967" s="25"/>
      <c r="FF967" s="25"/>
      <c r="FG967" s="25"/>
      <c r="FH967" s="25"/>
      <c r="FI967" s="25"/>
      <c r="FJ967" s="25"/>
    </row>
    <row r="968" spans="1:166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  <c r="CU968" s="25"/>
      <c r="CV968" s="25"/>
      <c r="CW968" s="25"/>
      <c r="CX968" s="25"/>
      <c r="CY968" s="25"/>
      <c r="CZ968" s="25"/>
      <c r="DA968" s="25"/>
      <c r="DB968" s="25"/>
      <c r="DC968" s="25"/>
      <c r="DD968" s="25"/>
      <c r="DE968" s="25"/>
      <c r="DF968" s="25"/>
      <c r="DG968" s="25"/>
      <c r="DH968" s="25"/>
      <c r="DI968" s="25"/>
      <c r="DJ968" s="25"/>
      <c r="DK968" s="25"/>
      <c r="DL968" s="25"/>
      <c r="DM968" s="25"/>
      <c r="DN968" s="25"/>
      <c r="DO968" s="25"/>
      <c r="DP968" s="25"/>
      <c r="DQ968" s="25"/>
      <c r="DR968" s="25"/>
      <c r="DS968" s="25"/>
      <c r="DT968" s="25"/>
      <c r="DU968" s="25"/>
      <c r="DV968" s="25"/>
      <c r="DW968" s="25"/>
      <c r="DX968" s="25"/>
      <c r="DY968" s="25"/>
      <c r="DZ968" s="25"/>
      <c r="EA968" s="25"/>
      <c r="EB968" s="25"/>
      <c r="EC968" s="25"/>
      <c r="ED968" s="25"/>
      <c r="EE968" s="25"/>
      <c r="EF968" s="25"/>
      <c r="EG968" s="25"/>
      <c r="EH968" s="25"/>
      <c r="EI968" s="25"/>
      <c r="EJ968" s="25"/>
      <c r="EK968" s="25"/>
      <c r="EL968" s="25"/>
      <c r="EM968" s="25"/>
      <c r="EN968" s="25"/>
      <c r="EO968" s="25"/>
      <c r="EP968" s="25"/>
      <c r="EQ968" s="25"/>
      <c r="ER968" s="25"/>
      <c r="ES968" s="25"/>
      <c r="ET968" s="25"/>
      <c r="EU968" s="25"/>
      <c r="EV968" s="25"/>
      <c r="EW968" s="25"/>
      <c r="EX968" s="25"/>
      <c r="EY968" s="25"/>
      <c r="EZ968" s="25"/>
      <c r="FA968" s="25"/>
      <c r="FB968" s="25"/>
      <c r="FC968" s="25"/>
      <c r="FD968" s="25"/>
      <c r="FE968" s="25"/>
      <c r="FF968" s="25"/>
      <c r="FG968" s="25"/>
      <c r="FH968" s="25"/>
      <c r="FI968" s="25"/>
      <c r="FJ968" s="25"/>
    </row>
    <row r="969" spans="1:166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  <c r="DR969" s="25"/>
      <c r="DS969" s="25"/>
      <c r="DT969" s="25"/>
      <c r="DU969" s="25"/>
      <c r="DV969" s="25"/>
      <c r="DW969" s="25"/>
      <c r="DX969" s="25"/>
      <c r="DY969" s="25"/>
      <c r="DZ969" s="25"/>
      <c r="EA969" s="25"/>
      <c r="EB969" s="25"/>
      <c r="EC969" s="25"/>
      <c r="ED969" s="25"/>
      <c r="EE969" s="25"/>
      <c r="EF969" s="25"/>
      <c r="EG969" s="25"/>
      <c r="EH969" s="25"/>
      <c r="EI969" s="25"/>
      <c r="EJ969" s="25"/>
      <c r="EK969" s="25"/>
      <c r="EL969" s="25"/>
      <c r="EM969" s="25"/>
      <c r="EN969" s="25"/>
      <c r="EO969" s="25"/>
      <c r="EP969" s="25"/>
      <c r="EQ969" s="25"/>
      <c r="ER969" s="25"/>
      <c r="ES969" s="25"/>
      <c r="ET969" s="25"/>
      <c r="EU969" s="25"/>
      <c r="EV969" s="25"/>
      <c r="EW969" s="25"/>
      <c r="EX969" s="25"/>
      <c r="EY969" s="25"/>
      <c r="EZ969" s="25"/>
      <c r="FA969" s="25"/>
      <c r="FB969" s="25"/>
      <c r="FC969" s="25"/>
      <c r="FD969" s="25"/>
      <c r="FE969" s="25"/>
      <c r="FF969" s="25"/>
      <c r="FG969" s="25"/>
      <c r="FH969" s="25"/>
      <c r="FI969" s="25"/>
      <c r="FJ969" s="25"/>
    </row>
    <row r="970" spans="1:166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  <c r="CU970" s="25"/>
      <c r="CV970" s="25"/>
      <c r="CW970" s="25"/>
      <c r="CX970" s="25"/>
      <c r="CY970" s="25"/>
      <c r="CZ970" s="25"/>
      <c r="DA970" s="25"/>
      <c r="DB970" s="25"/>
      <c r="DC970" s="25"/>
      <c r="DD970" s="25"/>
      <c r="DE970" s="25"/>
      <c r="DF970" s="25"/>
      <c r="DG970" s="25"/>
      <c r="DH970" s="25"/>
      <c r="DI970" s="25"/>
      <c r="DJ970" s="25"/>
      <c r="DK970" s="25"/>
      <c r="DL970" s="25"/>
      <c r="DM970" s="25"/>
      <c r="DN970" s="25"/>
      <c r="DO970" s="25"/>
      <c r="DP970" s="25"/>
      <c r="DQ970" s="25"/>
      <c r="DR970" s="25"/>
      <c r="DS970" s="25"/>
      <c r="DT970" s="25"/>
      <c r="DU970" s="25"/>
      <c r="DV970" s="25"/>
      <c r="DW970" s="25"/>
      <c r="DX970" s="25"/>
      <c r="DY970" s="25"/>
      <c r="DZ970" s="25"/>
      <c r="EA970" s="25"/>
      <c r="EB970" s="25"/>
      <c r="EC970" s="25"/>
      <c r="ED970" s="25"/>
      <c r="EE970" s="25"/>
      <c r="EF970" s="25"/>
      <c r="EG970" s="25"/>
      <c r="EH970" s="25"/>
      <c r="EI970" s="25"/>
      <c r="EJ970" s="25"/>
      <c r="EK970" s="25"/>
      <c r="EL970" s="25"/>
      <c r="EM970" s="25"/>
      <c r="EN970" s="25"/>
      <c r="EO970" s="25"/>
      <c r="EP970" s="25"/>
      <c r="EQ970" s="25"/>
      <c r="ER970" s="25"/>
      <c r="ES970" s="25"/>
      <c r="ET970" s="25"/>
      <c r="EU970" s="25"/>
      <c r="EV970" s="25"/>
      <c r="EW970" s="25"/>
      <c r="EX970" s="25"/>
      <c r="EY970" s="25"/>
      <c r="EZ970" s="25"/>
      <c r="FA970" s="25"/>
      <c r="FB970" s="25"/>
      <c r="FC970" s="25"/>
      <c r="FD970" s="25"/>
      <c r="FE970" s="25"/>
      <c r="FF970" s="25"/>
      <c r="FG970" s="25"/>
      <c r="FH970" s="25"/>
      <c r="FI970" s="25"/>
      <c r="FJ970" s="25"/>
    </row>
    <row r="971" spans="1:166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  <c r="CU971" s="25"/>
      <c r="CV971" s="25"/>
      <c r="CW971" s="25"/>
      <c r="CX971" s="25"/>
      <c r="CY971" s="25"/>
      <c r="CZ971" s="25"/>
      <c r="DA971" s="25"/>
      <c r="DB971" s="25"/>
      <c r="DC971" s="25"/>
      <c r="DD971" s="25"/>
      <c r="DE971" s="25"/>
      <c r="DF971" s="25"/>
      <c r="DG971" s="25"/>
      <c r="DH971" s="25"/>
      <c r="DI971" s="25"/>
      <c r="DJ971" s="25"/>
      <c r="DK971" s="25"/>
      <c r="DL971" s="25"/>
      <c r="DM971" s="25"/>
      <c r="DN971" s="25"/>
      <c r="DO971" s="25"/>
      <c r="DP971" s="25"/>
      <c r="DQ971" s="25"/>
      <c r="DR971" s="25"/>
      <c r="DS971" s="25"/>
      <c r="DT971" s="25"/>
      <c r="DU971" s="25"/>
      <c r="DV971" s="25"/>
      <c r="DW971" s="25"/>
      <c r="DX971" s="25"/>
      <c r="DY971" s="25"/>
      <c r="DZ971" s="25"/>
      <c r="EA971" s="25"/>
      <c r="EB971" s="25"/>
      <c r="EC971" s="25"/>
      <c r="ED971" s="25"/>
      <c r="EE971" s="25"/>
      <c r="EF971" s="25"/>
      <c r="EG971" s="25"/>
      <c r="EH971" s="25"/>
      <c r="EI971" s="25"/>
      <c r="EJ971" s="25"/>
      <c r="EK971" s="25"/>
      <c r="EL971" s="25"/>
      <c r="EM971" s="25"/>
      <c r="EN971" s="25"/>
      <c r="EO971" s="25"/>
      <c r="EP971" s="25"/>
      <c r="EQ971" s="25"/>
      <c r="ER971" s="25"/>
      <c r="ES971" s="25"/>
      <c r="ET971" s="25"/>
      <c r="EU971" s="25"/>
      <c r="EV971" s="25"/>
      <c r="EW971" s="25"/>
      <c r="EX971" s="25"/>
      <c r="EY971" s="25"/>
      <c r="EZ971" s="25"/>
      <c r="FA971" s="25"/>
      <c r="FB971" s="25"/>
      <c r="FC971" s="25"/>
      <c r="FD971" s="25"/>
      <c r="FE971" s="25"/>
      <c r="FF971" s="25"/>
      <c r="FG971" s="25"/>
      <c r="FH971" s="25"/>
      <c r="FI971" s="25"/>
      <c r="FJ971" s="25"/>
    </row>
    <row r="972" spans="1:166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  <c r="CX972" s="25"/>
      <c r="CY972" s="25"/>
      <c r="CZ972" s="25"/>
      <c r="DA972" s="25"/>
      <c r="DB972" s="25"/>
      <c r="DC972" s="25"/>
      <c r="DD972" s="25"/>
      <c r="DE972" s="25"/>
      <c r="DF972" s="25"/>
      <c r="DG972" s="25"/>
      <c r="DH972" s="25"/>
      <c r="DI972" s="25"/>
      <c r="DJ972" s="25"/>
      <c r="DK972" s="25"/>
      <c r="DL972" s="25"/>
      <c r="DM972" s="25"/>
      <c r="DN972" s="25"/>
      <c r="DO972" s="25"/>
      <c r="DP972" s="25"/>
      <c r="DQ972" s="25"/>
      <c r="DR972" s="25"/>
      <c r="DS972" s="25"/>
      <c r="DT972" s="25"/>
      <c r="DU972" s="25"/>
      <c r="DV972" s="25"/>
      <c r="DW972" s="25"/>
      <c r="DX972" s="25"/>
      <c r="DY972" s="25"/>
      <c r="DZ972" s="25"/>
      <c r="EA972" s="25"/>
      <c r="EB972" s="25"/>
      <c r="EC972" s="25"/>
      <c r="ED972" s="25"/>
      <c r="EE972" s="25"/>
      <c r="EF972" s="25"/>
      <c r="EG972" s="25"/>
      <c r="EH972" s="25"/>
      <c r="EI972" s="25"/>
      <c r="EJ972" s="25"/>
      <c r="EK972" s="25"/>
      <c r="EL972" s="25"/>
      <c r="EM972" s="25"/>
      <c r="EN972" s="25"/>
      <c r="EO972" s="25"/>
      <c r="EP972" s="25"/>
      <c r="EQ972" s="25"/>
      <c r="ER972" s="25"/>
      <c r="ES972" s="25"/>
      <c r="ET972" s="25"/>
      <c r="EU972" s="25"/>
      <c r="EV972" s="25"/>
      <c r="EW972" s="25"/>
      <c r="EX972" s="25"/>
      <c r="EY972" s="25"/>
      <c r="EZ972" s="25"/>
      <c r="FA972" s="25"/>
      <c r="FB972" s="25"/>
      <c r="FC972" s="25"/>
      <c r="FD972" s="25"/>
      <c r="FE972" s="25"/>
      <c r="FF972" s="25"/>
      <c r="FG972" s="25"/>
      <c r="FH972" s="25"/>
      <c r="FI972" s="25"/>
      <c r="FJ972" s="25"/>
    </row>
    <row r="973" spans="1:166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  <c r="CX973" s="25"/>
      <c r="CY973" s="25"/>
      <c r="CZ973" s="25"/>
      <c r="DA973" s="25"/>
      <c r="DB973" s="25"/>
      <c r="DC973" s="25"/>
      <c r="DD973" s="25"/>
      <c r="DE973" s="25"/>
      <c r="DF973" s="25"/>
      <c r="DG973" s="25"/>
      <c r="DH973" s="25"/>
      <c r="DI973" s="25"/>
      <c r="DJ973" s="25"/>
      <c r="DK973" s="25"/>
      <c r="DL973" s="25"/>
      <c r="DM973" s="25"/>
      <c r="DN973" s="25"/>
      <c r="DO973" s="25"/>
      <c r="DP973" s="25"/>
      <c r="DQ973" s="25"/>
      <c r="DR973" s="25"/>
      <c r="DS973" s="25"/>
      <c r="DT973" s="25"/>
      <c r="DU973" s="25"/>
      <c r="DV973" s="25"/>
      <c r="DW973" s="25"/>
      <c r="DX973" s="25"/>
      <c r="DY973" s="25"/>
      <c r="DZ973" s="25"/>
      <c r="EA973" s="25"/>
      <c r="EB973" s="25"/>
      <c r="EC973" s="25"/>
      <c r="ED973" s="25"/>
      <c r="EE973" s="25"/>
      <c r="EF973" s="25"/>
      <c r="EG973" s="25"/>
      <c r="EH973" s="25"/>
      <c r="EI973" s="25"/>
      <c r="EJ973" s="25"/>
      <c r="EK973" s="25"/>
      <c r="EL973" s="25"/>
      <c r="EM973" s="25"/>
      <c r="EN973" s="25"/>
      <c r="EO973" s="25"/>
      <c r="EP973" s="25"/>
      <c r="EQ973" s="25"/>
      <c r="ER973" s="25"/>
      <c r="ES973" s="25"/>
      <c r="ET973" s="25"/>
      <c r="EU973" s="25"/>
      <c r="EV973" s="25"/>
      <c r="EW973" s="25"/>
      <c r="EX973" s="25"/>
      <c r="EY973" s="25"/>
      <c r="EZ973" s="25"/>
      <c r="FA973" s="25"/>
      <c r="FB973" s="25"/>
      <c r="FC973" s="25"/>
      <c r="FD973" s="25"/>
      <c r="FE973" s="25"/>
      <c r="FF973" s="25"/>
      <c r="FG973" s="25"/>
      <c r="FH973" s="25"/>
      <c r="FI973" s="25"/>
      <c r="FJ973" s="25"/>
    </row>
    <row r="974" spans="1:166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  <c r="CU974" s="25"/>
      <c r="CV974" s="25"/>
      <c r="CW974" s="25"/>
      <c r="CX974" s="25"/>
      <c r="CY974" s="25"/>
      <c r="CZ974" s="25"/>
      <c r="DA974" s="25"/>
      <c r="DB974" s="25"/>
      <c r="DC974" s="25"/>
      <c r="DD974" s="25"/>
      <c r="DE974" s="25"/>
      <c r="DF974" s="25"/>
      <c r="DG974" s="25"/>
      <c r="DH974" s="25"/>
      <c r="DI974" s="25"/>
      <c r="DJ974" s="25"/>
      <c r="DK974" s="25"/>
      <c r="DL974" s="25"/>
      <c r="DM974" s="25"/>
      <c r="DN974" s="25"/>
      <c r="DO974" s="25"/>
      <c r="DP974" s="25"/>
      <c r="DQ974" s="25"/>
      <c r="DR974" s="25"/>
      <c r="DS974" s="25"/>
      <c r="DT974" s="25"/>
      <c r="DU974" s="25"/>
      <c r="DV974" s="25"/>
      <c r="DW974" s="25"/>
      <c r="DX974" s="25"/>
      <c r="DY974" s="25"/>
      <c r="DZ974" s="25"/>
      <c r="EA974" s="25"/>
      <c r="EB974" s="25"/>
      <c r="EC974" s="25"/>
      <c r="ED974" s="25"/>
      <c r="EE974" s="25"/>
      <c r="EF974" s="25"/>
      <c r="EG974" s="25"/>
      <c r="EH974" s="25"/>
      <c r="EI974" s="25"/>
      <c r="EJ974" s="25"/>
      <c r="EK974" s="25"/>
      <c r="EL974" s="25"/>
      <c r="EM974" s="25"/>
      <c r="EN974" s="25"/>
      <c r="EO974" s="25"/>
      <c r="EP974" s="25"/>
      <c r="EQ974" s="25"/>
      <c r="ER974" s="25"/>
      <c r="ES974" s="25"/>
      <c r="ET974" s="25"/>
      <c r="EU974" s="25"/>
      <c r="EV974" s="25"/>
      <c r="EW974" s="25"/>
      <c r="EX974" s="25"/>
      <c r="EY974" s="25"/>
      <c r="EZ974" s="25"/>
      <c r="FA974" s="25"/>
      <c r="FB974" s="25"/>
      <c r="FC974" s="25"/>
      <c r="FD974" s="25"/>
      <c r="FE974" s="25"/>
      <c r="FF974" s="25"/>
      <c r="FG974" s="25"/>
      <c r="FH974" s="25"/>
      <c r="FI974" s="25"/>
      <c r="FJ974" s="25"/>
    </row>
    <row r="975" spans="1:166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  <c r="CI975" s="25"/>
      <c r="CJ975" s="25"/>
      <c r="CK975" s="25"/>
      <c r="CL975" s="25"/>
      <c r="CM975" s="25"/>
      <c r="CN975" s="25"/>
      <c r="CO975" s="25"/>
      <c r="CP975" s="25"/>
      <c r="CQ975" s="25"/>
      <c r="CR975" s="25"/>
      <c r="CS975" s="25"/>
      <c r="CT975" s="25"/>
      <c r="CU975" s="25"/>
      <c r="CV975" s="25"/>
      <c r="CW975" s="25"/>
      <c r="CX975" s="25"/>
      <c r="CY975" s="25"/>
      <c r="CZ975" s="25"/>
      <c r="DA975" s="25"/>
      <c r="DB975" s="25"/>
      <c r="DC975" s="25"/>
      <c r="DD975" s="25"/>
      <c r="DE975" s="25"/>
      <c r="DF975" s="25"/>
      <c r="DG975" s="25"/>
      <c r="DH975" s="25"/>
      <c r="DI975" s="25"/>
      <c r="DJ975" s="25"/>
      <c r="DK975" s="25"/>
      <c r="DL975" s="25"/>
      <c r="DM975" s="25"/>
      <c r="DN975" s="25"/>
      <c r="DO975" s="25"/>
      <c r="DP975" s="25"/>
      <c r="DQ975" s="25"/>
      <c r="DR975" s="25"/>
      <c r="DS975" s="25"/>
      <c r="DT975" s="25"/>
      <c r="DU975" s="25"/>
      <c r="DV975" s="25"/>
      <c r="DW975" s="25"/>
      <c r="DX975" s="25"/>
      <c r="DY975" s="25"/>
      <c r="DZ975" s="25"/>
      <c r="EA975" s="25"/>
      <c r="EB975" s="25"/>
      <c r="EC975" s="25"/>
      <c r="ED975" s="25"/>
      <c r="EE975" s="25"/>
      <c r="EF975" s="25"/>
      <c r="EG975" s="25"/>
      <c r="EH975" s="25"/>
      <c r="EI975" s="25"/>
      <c r="EJ975" s="25"/>
      <c r="EK975" s="25"/>
      <c r="EL975" s="25"/>
      <c r="EM975" s="25"/>
      <c r="EN975" s="25"/>
      <c r="EO975" s="25"/>
      <c r="EP975" s="25"/>
      <c r="EQ975" s="25"/>
      <c r="ER975" s="25"/>
      <c r="ES975" s="25"/>
      <c r="ET975" s="25"/>
      <c r="EU975" s="25"/>
      <c r="EV975" s="25"/>
      <c r="EW975" s="25"/>
      <c r="EX975" s="25"/>
      <c r="EY975" s="25"/>
      <c r="EZ975" s="25"/>
      <c r="FA975" s="25"/>
      <c r="FB975" s="25"/>
      <c r="FC975" s="25"/>
      <c r="FD975" s="25"/>
      <c r="FE975" s="25"/>
      <c r="FF975" s="25"/>
      <c r="FG975" s="25"/>
      <c r="FH975" s="25"/>
      <c r="FI975" s="25"/>
      <c r="FJ975" s="25"/>
    </row>
    <row r="976" spans="1:16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  <c r="CX976" s="25"/>
      <c r="CY976" s="25"/>
      <c r="CZ976" s="25"/>
      <c r="DA976" s="25"/>
      <c r="DB976" s="25"/>
      <c r="DC976" s="25"/>
      <c r="DD976" s="25"/>
      <c r="DE976" s="25"/>
      <c r="DF976" s="25"/>
      <c r="DG976" s="25"/>
      <c r="DH976" s="25"/>
      <c r="DI976" s="25"/>
      <c r="DJ976" s="25"/>
      <c r="DK976" s="25"/>
      <c r="DL976" s="25"/>
      <c r="DM976" s="25"/>
      <c r="DN976" s="25"/>
      <c r="DO976" s="25"/>
      <c r="DP976" s="25"/>
      <c r="DQ976" s="25"/>
      <c r="DR976" s="25"/>
      <c r="DS976" s="25"/>
      <c r="DT976" s="25"/>
      <c r="DU976" s="25"/>
      <c r="DV976" s="25"/>
      <c r="DW976" s="25"/>
      <c r="DX976" s="25"/>
      <c r="DY976" s="25"/>
      <c r="DZ976" s="25"/>
      <c r="EA976" s="25"/>
      <c r="EB976" s="25"/>
      <c r="EC976" s="25"/>
      <c r="ED976" s="25"/>
      <c r="EE976" s="25"/>
      <c r="EF976" s="25"/>
      <c r="EG976" s="25"/>
      <c r="EH976" s="25"/>
      <c r="EI976" s="25"/>
      <c r="EJ976" s="25"/>
      <c r="EK976" s="25"/>
      <c r="EL976" s="25"/>
      <c r="EM976" s="25"/>
      <c r="EN976" s="25"/>
      <c r="EO976" s="25"/>
      <c r="EP976" s="25"/>
      <c r="EQ976" s="25"/>
      <c r="ER976" s="25"/>
      <c r="ES976" s="25"/>
      <c r="ET976" s="25"/>
      <c r="EU976" s="25"/>
      <c r="EV976" s="25"/>
      <c r="EW976" s="25"/>
      <c r="EX976" s="25"/>
      <c r="EY976" s="25"/>
      <c r="EZ976" s="25"/>
      <c r="FA976" s="25"/>
      <c r="FB976" s="25"/>
      <c r="FC976" s="25"/>
      <c r="FD976" s="25"/>
      <c r="FE976" s="25"/>
      <c r="FF976" s="25"/>
      <c r="FG976" s="25"/>
      <c r="FH976" s="25"/>
      <c r="FI976" s="25"/>
      <c r="FJ976" s="25"/>
    </row>
    <row r="977" spans="1:166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  <c r="CX977" s="25"/>
      <c r="CY977" s="25"/>
      <c r="CZ977" s="25"/>
      <c r="DA977" s="25"/>
      <c r="DB977" s="25"/>
      <c r="DC977" s="25"/>
      <c r="DD977" s="25"/>
      <c r="DE977" s="25"/>
      <c r="DF977" s="25"/>
      <c r="DG977" s="25"/>
      <c r="DH977" s="25"/>
      <c r="DI977" s="25"/>
      <c r="DJ977" s="25"/>
      <c r="DK977" s="25"/>
      <c r="DL977" s="25"/>
      <c r="DM977" s="25"/>
      <c r="DN977" s="25"/>
      <c r="DO977" s="25"/>
      <c r="DP977" s="25"/>
      <c r="DQ977" s="25"/>
      <c r="DR977" s="25"/>
      <c r="DS977" s="25"/>
      <c r="DT977" s="25"/>
      <c r="DU977" s="25"/>
      <c r="DV977" s="25"/>
      <c r="DW977" s="25"/>
      <c r="DX977" s="25"/>
      <c r="DY977" s="25"/>
      <c r="DZ977" s="25"/>
      <c r="EA977" s="25"/>
      <c r="EB977" s="25"/>
      <c r="EC977" s="25"/>
      <c r="ED977" s="25"/>
      <c r="EE977" s="25"/>
      <c r="EF977" s="25"/>
      <c r="EG977" s="25"/>
      <c r="EH977" s="25"/>
      <c r="EI977" s="25"/>
      <c r="EJ977" s="25"/>
      <c r="EK977" s="25"/>
      <c r="EL977" s="25"/>
      <c r="EM977" s="25"/>
      <c r="EN977" s="25"/>
      <c r="EO977" s="25"/>
      <c r="EP977" s="25"/>
      <c r="EQ977" s="25"/>
      <c r="ER977" s="25"/>
      <c r="ES977" s="25"/>
      <c r="ET977" s="25"/>
      <c r="EU977" s="25"/>
      <c r="EV977" s="25"/>
      <c r="EW977" s="25"/>
      <c r="EX977" s="25"/>
      <c r="EY977" s="25"/>
      <c r="EZ977" s="25"/>
      <c r="FA977" s="25"/>
      <c r="FB977" s="25"/>
      <c r="FC977" s="25"/>
      <c r="FD977" s="25"/>
      <c r="FE977" s="25"/>
      <c r="FF977" s="25"/>
      <c r="FG977" s="25"/>
      <c r="FH977" s="25"/>
      <c r="FI977" s="25"/>
      <c r="FJ977" s="25"/>
    </row>
    <row r="978" spans="1:166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  <c r="EU978" s="25"/>
      <c r="EV978" s="25"/>
      <c r="EW978" s="25"/>
      <c r="EX978" s="25"/>
      <c r="EY978" s="25"/>
      <c r="EZ978" s="25"/>
      <c r="FA978" s="25"/>
      <c r="FB978" s="25"/>
      <c r="FC978" s="25"/>
      <c r="FD978" s="25"/>
      <c r="FE978" s="25"/>
      <c r="FF978" s="25"/>
      <c r="FG978" s="25"/>
      <c r="FH978" s="25"/>
      <c r="FI978" s="25"/>
      <c r="FJ978" s="25"/>
    </row>
    <row r="979" spans="1:166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  <c r="CX979" s="25"/>
      <c r="CY979" s="25"/>
      <c r="CZ979" s="25"/>
      <c r="DA979" s="25"/>
      <c r="DB979" s="25"/>
      <c r="DC979" s="25"/>
      <c r="DD979" s="25"/>
      <c r="DE979" s="25"/>
      <c r="DF979" s="25"/>
      <c r="DG979" s="25"/>
      <c r="DH979" s="25"/>
      <c r="DI979" s="25"/>
      <c r="DJ979" s="25"/>
      <c r="DK979" s="25"/>
      <c r="DL979" s="25"/>
      <c r="DM979" s="25"/>
      <c r="DN979" s="25"/>
      <c r="DO979" s="25"/>
      <c r="DP979" s="25"/>
      <c r="DQ979" s="25"/>
      <c r="DR979" s="25"/>
      <c r="DS979" s="25"/>
      <c r="DT979" s="25"/>
      <c r="DU979" s="25"/>
      <c r="DV979" s="25"/>
      <c r="DW979" s="25"/>
      <c r="DX979" s="25"/>
      <c r="DY979" s="25"/>
      <c r="DZ979" s="25"/>
      <c r="EA979" s="25"/>
      <c r="EB979" s="25"/>
      <c r="EC979" s="25"/>
      <c r="ED979" s="25"/>
      <c r="EE979" s="25"/>
      <c r="EF979" s="25"/>
      <c r="EG979" s="25"/>
      <c r="EH979" s="25"/>
      <c r="EI979" s="25"/>
      <c r="EJ979" s="25"/>
      <c r="EK979" s="25"/>
      <c r="EL979" s="25"/>
      <c r="EM979" s="25"/>
      <c r="EN979" s="25"/>
      <c r="EO979" s="25"/>
      <c r="EP979" s="25"/>
      <c r="EQ979" s="25"/>
      <c r="ER979" s="25"/>
      <c r="ES979" s="25"/>
      <c r="ET979" s="25"/>
      <c r="EU979" s="25"/>
      <c r="EV979" s="25"/>
      <c r="EW979" s="25"/>
      <c r="EX979" s="25"/>
      <c r="EY979" s="25"/>
      <c r="EZ979" s="25"/>
      <c r="FA979" s="25"/>
      <c r="FB979" s="25"/>
      <c r="FC979" s="25"/>
      <c r="FD979" s="25"/>
      <c r="FE979" s="25"/>
      <c r="FF979" s="25"/>
      <c r="FG979" s="25"/>
      <c r="FH979" s="25"/>
      <c r="FI979" s="25"/>
      <c r="FJ979" s="25"/>
    </row>
    <row r="980" spans="1:166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  <c r="DH980" s="25"/>
      <c r="DI980" s="25"/>
      <c r="DJ980" s="25"/>
      <c r="DK980" s="25"/>
      <c r="DL980" s="25"/>
      <c r="DM980" s="25"/>
      <c r="DN980" s="25"/>
      <c r="DO980" s="25"/>
      <c r="DP980" s="25"/>
      <c r="DQ980" s="25"/>
      <c r="DR980" s="25"/>
      <c r="DS980" s="25"/>
      <c r="DT980" s="25"/>
      <c r="DU980" s="25"/>
      <c r="DV980" s="25"/>
      <c r="DW980" s="25"/>
      <c r="DX980" s="25"/>
      <c r="DY980" s="25"/>
      <c r="DZ980" s="25"/>
      <c r="EA980" s="25"/>
      <c r="EB980" s="25"/>
      <c r="EC980" s="25"/>
      <c r="ED980" s="25"/>
      <c r="EE980" s="25"/>
      <c r="EF980" s="25"/>
      <c r="EG980" s="25"/>
      <c r="EH980" s="25"/>
      <c r="EI980" s="25"/>
      <c r="EJ980" s="25"/>
      <c r="EK980" s="25"/>
      <c r="EL980" s="25"/>
      <c r="EM980" s="25"/>
      <c r="EN980" s="25"/>
      <c r="EO980" s="25"/>
      <c r="EP980" s="25"/>
      <c r="EQ980" s="25"/>
      <c r="ER980" s="25"/>
      <c r="ES980" s="25"/>
      <c r="ET980" s="25"/>
      <c r="EU980" s="25"/>
      <c r="EV980" s="25"/>
      <c r="EW980" s="25"/>
      <c r="EX980" s="25"/>
      <c r="EY980" s="25"/>
      <c r="EZ980" s="25"/>
      <c r="FA980" s="25"/>
      <c r="FB980" s="25"/>
      <c r="FC980" s="25"/>
      <c r="FD980" s="25"/>
      <c r="FE980" s="25"/>
      <c r="FF980" s="25"/>
      <c r="FG980" s="25"/>
      <c r="FH980" s="25"/>
      <c r="FI980" s="25"/>
      <c r="FJ980" s="25"/>
    </row>
    <row r="981" spans="1:166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  <c r="CU981" s="25"/>
      <c r="CV981" s="25"/>
      <c r="CW981" s="25"/>
      <c r="CX981" s="25"/>
      <c r="CY981" s="25"/>
      <c r="CZ981" s="25"/>
      <c r="DA981" s="25"/>
      <c r="DB981" s="25"/>
      <c r="DC981" s="25"/>
      <c r="DD981" s="25"/>
      <c r="DE981" s="25"/>
      <c r="DF981" s="25"/>
      <c r="DG981" s="25"/>
      <c r="DH981" s="25"/>
      <c r="DI981" s="25"/>
      <c r="DJ981" s="25"/>
      <c r="DK981" s="25"/>
      <c r="DL981" s="25"/>
      <c r="DM981" s="25"/>
      <c r="DN981" s="25"/>
      <c r="DO981" s="25"/>
      <c r="DP981" s="25"/>
      <c r="DQ981" s="25"/>
      <c r="DR981" s="25"/>
      <c r="DS981" s="25"/>
      <c r="DT981" s="25"/>
      <c r="DU981" s="25"/>
      <c r="DV981" s="25"/>
      <c r="DW981" s="25"/>
      <c r="DX981" s="25"/>
      <c r="DY981" s="25"/>
      <c r="DZ981" s="25"/>
      <c r="EA981" s="25"/>
      <c r="EB981" s="25"/>
      <c r="EC981" s="25"/>
      <c r="ED981" s="25"/>
      <c r="EE981" s="25"/>
      <c r="EF981" s="25"/>
      <c r="EG981" s="25"/>
      <c r="EH981" s="25"/>
      <c r="EI981" s="25"/>
      <c r="EJ981" s="25"/>
      <c r="EK981" s="25"/>
      <c r="EL981" s="25"/>
      <c r="EM981" s="25"/>
      <c r="EN981" s="25"/>
      <c r="EO981" s="25"/>
      <c r="EP981" s="25"/>
      <c r="EQ981" s="25"/>
      <c r="ER981" s="25"/>
      <c r="ES981" s="25"/>
      <c r="ET981" s="25"/>
      <c r="EU981" s="25"/>
      <c r="EV981" s="25"/>
      <c r="EW981" s="25"/>
      <c r="EX981" s="25"/>
      <c r="EY981" s="25"/>
      <c r="EZ981" s="25"/>
      <c r="FA981" s="25"/>
      <c r="FB981" s="25"/>
      <c r="FC981" s="25"/>
      <c r="FD981" s="25"/>
      <c r="FE981" s="25"/>
      <c r="FF981" s="25"/>
      <c r="FG981" s="25"/>
      <c r="FH981" s="25"/>
      <c r="FI981" s="25"/>
      <c r="FJ981" s="25"/>
    </row>
    <row r="982" spans="1:166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  <c r="DH982" s="25"/>
      <c r="DI982" s="25"/>
      <c r="DJ982" s="25"/>
      <c r="DK982" s="25"/>
      <c r="DL982" s="25"/>
      <c r="DM982" s="25"/>
      <c r="DN982" s="25"/>
      <c r="DO982" s="25"/>
      <c r="DP982" s="25"/>
      <c r="DQ982" s="25"/>
      <c r="DR982" s="25"/>
      <c r="DS982" s="25"/>
      <c r="DT982" s="25"/>
      <c r="DU982" s="25"/>
      <c r="DV982" s="25"/>
      <c r="DW982" s="25"/>
      <c r="DX982" s="25"/>
      <c r="DY982" s="25"/>
      <c r="DZ982" s="25"/>
      <c r="EA982" s="25"/>
      <c r="EB982" s="25"/>
      <c r="EC982" s="25"/>
      <c r="ED982" s="25"/>
      <c r="EE982" s="25"/>
      <c r="EF982" s="25"/>
      <c r="EG982" s="25"/>
      <c r="EH982" s="25"/>
      <c r="EI982" s="25"/>
      <c r="EJ982" s="25"/>
      <c r="EK982" s="25"/>
      <c r="EL982" s="25"/>
      <c r="EM982" s="25"/>
      <c r="EN982" s="25"/>
      <c r="EO982" s="25"/>
      <c r="EP982" s="25"/>
      <c r="EQ982" s="25"/>
      <c r="ER982" s="25"/>
      <c r="ES982" s="25"/>
      <c r="ET982" s="25"/>
      <c r="EU982" s="25"/>
      <c r="EV982" s="25"/>
      <c r="EW982" s="25"/>
      <c r="EX982" s="25"/>
      <c r="EY982" s="25"/>
      <c r="EZ982" s="25"/>
      <c r="FA982" s="25"/>
      <c r="FB982" s="25"/>
      <c r="FC982" s="25"/>
      <c r="FD982" s="25"/>
      <c r="FE982" s="25"/>
      <c r="FF982" s="25"/>
      <c r="FG982" s="25"/>
      <c r="FH982" s="25"/>
      <c r="FI982" s="25"/>
      <c r="FJ982" s="25"/>
    </row>
    <row r="983" spans="1:166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  <c r="CX983" s="25"/>
      <c r="CY983" s="25"/>
      <c r="CZ983" s="25"/>
      <c r="DA983" s="25"/>
      <c r="DB983" s="25"/>
      <c r="DC983" s="25"/>
      <c r="DD983" s="25"/>
      <c r="DE983" s="25"/>
      <c r="DF983" s="25"/>
      <c r="DG983" s="25"/>
      <c r="DH983" s="25"/>
      <c r="DI983" s="25"/>
      <c r="DJ983" s="25"/>
      <c r="DK983" s="25"/>
      <c r="DL983" s="25"/>
      <c r="DM983" s="25"/>
      <c r="DN983" s="25"/>
      <c r="DO983" s="25"/>
      <c r="DP983" s="25"/>
      <c r="DQ983" s="25"/>
      <c r="DR983" s="25"/>
      <c r="DS983" s="25"/>
      <c r="DT983" s="25"/>
      <c r="DU983" s="25"/>
      <c r="DV983" s="25"/>
      <c r="DW983" s="25"/>
      <c r="DX983" s="25"/>
      <c r="DY983" s="25"/>
      <c r="DZ983" s="25"/>
      <c r="EA983" s="25"/>
      <c r="EB983" s="25"/>
      <c r="EC983" s="25"/>
      <c r="ED983" s="25"/>
      <c r="EE983" s="25"/>
      <c r="EF983" s="25"/>
      <c r="EG983" s="25"/>
      <c r="EH983" s="25"/>
      <c r="EI983" s="25"/>
      <c r="EJ983" s="25"/>
      <c r="EK983" s="25"/>
      <c r="EL983" s="25"/>
      <c r="EM983" s="25"/>
      <c r="EN983" s="25"/>
      <c r="EO983" s="25"/>
      <c r="EP983" s="25"/>
      <c r="EQ983" s="25"/>
      <c r="ER983" s="25"/>
      <c r="ES983" s="25"/>
      <c r="ET983" s="25"/>
      <c r="EU983" s="25"/>
      <c r="EV983" s="25"/>
      <c r="EW983" s="25"/>
      <c r="EX983" s="25"/>
      <c r="EY983" s="25"/>
      <c r="EZ983" s="25"/>
      <c r="FA983" s="25"/>
      <c r="FB983" s="25"/>
      <c r="FC983" s="25"/>
      <c r="FD983" s="25"/>
      <c r="FE983" s="25"/>
      <c r="FF983" s="25"/>
      <c r="FG983" s="25"/>
      <c r="FH983" s="25"/>
      <c r="FI983" s="25"/>
      <c r="FJ983" s="25"/>
    </row>
    <row r="984" spans="1:166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  <c r="DH984" s="25"/>
      <c r="DI984" s="25"/>
      <c r="DJ984" s="25"/>
      <c r="DK984" s="25"/>
      <c r="DL984" s="25"/>
      <c r="DM984" s="25"/>
      <c r="DN984" s="25"/>
      <c r="DO984" s="25"/>
      <c r="DP984" s="25"/>
      <c r="DQ984" s="25"/>
      <c r="DR984" s="25"/>
      <c r="DS984" s="25"/>
      <c r="DT984" s="25"/>
      <c r="DU984" s="25"/>
      <c r="DV984" s="25"/>
      <c r="DW984" s="25"/>
      <c r="DX984" s="25"/>
      <c r="DY984" s="25"/>
      <c r="DZ984" s="25"/>
      <c r="EA984" s="25"/>
      <c r="EB984" s="25"/>
      <c r="EC984" s="25"/>
      <c r="ED984" s="25"/>
      <c r="EE984" s="25"/>
      <c r="EF984" s="25"/>
      <c r="EG984" s="25"/>
      <c r="EH984" s="25"/>
      <c r="EI984" s="25"/>
      <c r="EJ984" s="25"/>
      <c r="EK984" s="25"/>
      <c r="EL984" s="25"/>
      <c r="EM984" s="25"/>
      <c r="EN984" s="25"/>
      <c r="EO984" s="25"/>
      <c r="EP984" s="25"/>
      <c r="EQ984" s="25"/>
      <c r="ER984" s="25"/>
      <c r="ES984" s="25"/>
      <c r="ET984" s="25"/>
      <c r="EU984" s="25"/>
      <c r="EV984" s="25"/>
      <c r="EW984" s="25"/>
      <c r="EX984" s="25"/>
      <c r="EY984" s="25"/>
      <c r="EZ984" s="25"/>
      <c r="FA984" s="25"/>
      <c r="FB984" s="25"/>
      <c r="FC984" s="25"/>
      <c r="FD984" s="25"/>
      <c r="FE984" s="25"/>
      <c r="FF984" s="25"/>
      <c r="FG984" s="25"/>
      <c r="FH984" s="25"/>
      <c r="FI984" s="25"/>
      <c r="FJ984" s="25"/>
    </row>
    <row r="985" spans="1:166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  <c r="CX985" s="25"/>
      <c r="CY985" s="25"/>
      <c r="CZ985" s="25"/>
      <c r="DA985" s="25"/>
      <c r="DB985" s="25"/>
      <c r="DC985" s="25"/>
      <c r="DD985" s="25"/>
      <c r="DE985" s="25"/>
      <c r="DF985" s="25"/>
      <c r="DG985" s="25"/>
      <c r="DH985" s="25"/>
      <c r="DI985" s="25"/>
      <c r="DJ985" s="25"/>
      <c r="DK985" s="25"/>
      <c r="DL985" s="25"/>
      <c r="DM985" s="25"/>
      <c r="DN985" s="25"/>
      <c r="DO985" s="25"/>
      <c r="DP985" s="25"/>
      <c r="DQ985" s="25"/>
      <c r="DR985" s="25"/>
      <c r="DS985" s="25"/>
      <c r="DT985" s="25"/>
      <c r="DU985" s="25"/>
      <c r="DV985" s="25"/>
      <c r="DW985" s="25"/>
      <c r="DX985" s="25"/>
      <c r="DY985" s="25"/>
      <c r="DZ985" s="25"/>
      <c r="EA985" s="25"/>
      <c r="EB985" s="25"/>
      <c r="EC985" s="25"/>
      <c r="ED985" s="25"/>
      <c r="EE985" s="25"/>
      <c r="EF985" s="25"/>
      <c r="EG985" s="25"/>
      <c r="EH985" s="25"/>
      <c r="EI985" s="25"/>
      <c r="EJ985" s="25"/>
      <c r="EK985" s="25"/>
      <c r="EL985" s="25"/>
      <c r="EM985" s="25"/>
      <c r="EN985" s="25"/>
      <c r="EO985" s="25"/>
      <c r="EP985" s="25"/>
      <c r="EQ985" s="25"/>
      <c r="ER985" s="25"/>
      <c r="ES985" s="25"/>
      <c r="ET985" s="25"/>
      <c r="EU985" s="25"/>
      <c r="EV985" s="25"/>
      <c r="EW985" s="25"/>
      <c r="EX985" s="25"/>
      <c r="EY985" s="25"/>
      <c r="EZ985" s="25"/>
      <c r="FA985" s="25"/>
      <c r="FB985" s="25"/>
      <c r="FC985" s="25"/>
      <c r="FD985" s="25"/>
      <c r="FE985" s="25"/>
      <c r="FF985" s="25"/>
      <c r="FG985" s="25"/>
      <c r="FH985" s="25"/>
      <c r="FI985" s="25"/>
      <c r="FJ985" s="25"/>
    </row>
    <row r="986" spans="1:16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  <c r="CU986" s="25"/>
      <c r="CV986" s="25"/>
      <c r="CW986" s="25"/>
      <c r="CX986" s="25"/>
      <c r="CY986" s="25"/>
      <c r="CZ986" s="25"/>
      <c r="DA986" s="25"/>
      <c r="DB986" s="25"/>
      <c r="DC986" s="25"/>
      <c r="DD986" s="25"/>
      <c r="DE986" s="25"/>
      <c r="DF986" s="25"/>
      <c r="DG986" s="25"/>
      <c r="DH986" s="25"/>
      <c r="DI986" s="25"/>
      <c r="DJ986" s="25"/>
      <c r="DK986" s="25"/>
      <c r="DL986" s="25"/>
      <c r="DM986" s="25"/>
      <c r="DN986" s="25"/>
      <c r="DO986" s="25"/>
      <c r="DP986" s="25"/>
      <c r="DQ986" s="25"/>
      <c r="DR986" s="25"/>
      <c r="DS986" s="25"/>
      <c r="DT986" s="25"/>
      <c r="DU986" s="25"/>
      <c r="DV986" s="25"/>
      <c r="DW986" s="25"/>
      <c r="DX986" s="25"/>
      <c r="DY986" s="25"/>
      <c r="DZ986" s="25"/>
      <c r="EA986" s="25"/>
      <c r="EB986" s="25"/>
      <c r="EC986" s="25"/>
      <c r="ED986" s="25"/>
      <c r="EE986" s="25"/>
      <c r="EF986" s="25"/>
      <c r="EG986" s="25"/>
      <c r="EH986" s="25"/>
      <c r="EI986" s="25"/>
      <c r="EJ986" s="25"/>
      <c r="EK986" s="25"/>
      <c r="EL986" s="25"/>
      <c r="EM986" s="25"/>
      <c r="EN986" s="25"/>
      <c r="EO986" s="25"/>
      <c r="EP986" s="25"/>
      <c r="EQ986" s="25"/>
      <c r="ER986" s="25"/>
      <c r="ES986" s="25"/>
      <c r="ET986" s="25"/>
      <c r="EU986" s="25"/>
      <c r="EV986" s="25"/>
      <c r="EW986" s="25"/>
      <c r="EX986" s="25"/>
      <c r="EY986" s="25"/>
      <c r="EZ986" s="25"/>
      <c r="FA986" s="25"/>
      <c r="FB986" s="25"/>
      <c r="FC986" s="25"/>
      <c r="FD986" s="25"/>
      <c r="FE986" s="25"/>
      <c r="FF986" s="25"/>
      <c r="FG986" s="25"/>
      <c r="FH986" s="25"/>
      <c r="FI986" s="25"/>
      <c r="FJ986" s="25"/>
    </row>
    <row r="987" spans="1:166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  <c r="CX987" s="25"/>
      <c r="CY987" s="25"/>
      <c r="CZ987" s="25"/>
      <c r="DA987" s="25"/>
      <c r="DB987" s="25"/>
      <c r="DC987" s="25"/>
      <c r="DD987" s="25"/>
      <c r="DE987" s="25"/>
      <c r="DF987" s="25"/>
      <c r="DG987" s="25"/>
      <c r="DH987" s="25"/>
      <c r="DI987" s="25"/>
      <c r="DJ987" s="25"/>
      <c r="DK987" s="25"/>
      <c r="DL987" s="25"/>
      <c r="DM987" s="25"/>
      <c r="DN987" s="25"/>
      <c r="DO987" s="25"/>
      <c r="DP987" s="25"/>
      <c r="DQ987" s="25"/>
      <c r="DR987" s="25"/>
      <c r="DS987" s="25"/>
      <c r="DT987" s="25"/>
      <c r="DU987" s="25"/>
      <c r="DV987" s="25"/>
      <c r="DW987" s="25"/>
      <c r="DX987" s="25"/>
      <c r="DY987" s="25"/>
      <c r="DZ987" s="25"/>
      <c r="EA987" s="25"/>
      <c r="EB987" s="25"/>
      <c r="EC987" s="25"/>
      <c r="ED987" s="25"/>
      <c r="EE987" s="25"/>
      <c r="EF987" s="25"/>
      <c r="EG987" s="25"/>
      <c r="EH987" s="25"/>
      <c r="EI987" s="25"/>
      <c r="EJ987" s="25"/>
      <c r="EK987" s="25"/>
      <c r="EL987" s="25"/>
      <c r="EM987" s="25"/>
      <c r="EN987" s="25"/>
      <c r="EO987" s="25"/>
      <c r="EP987" s="25"/>
      <c r="EQ987" s="25"/>
      <c r="ER987" s="25"/>
      <c r="ES987" s="25"/>
      <c r="ET987" s="25"/>
      <c r="EU987" s="25"/>
      <c r="EV987" s="25"/>
      <c r="EW987" s="25"/>
      <c r="EX987" s="25"/>
      <c r="EY987" s="25"/>
      <c r="EZ987" s="25"/>
      <c r="FA987" s="25"/>
      <c r="FB987" s="25"/>
      <c r="FC987" s="25"/>
      <c r="FD987" s="25"/>
      <c r="FE987" s="25"/>
      <c r="FF987" s="25"/>
      <c r="FG987" s="25"/>
      <c r="FH987" s="25"/>
      <c r="FI987" s="25"/>
      <c r="FJ987" s="25"/>
    </row>
    <row r="988" spans="1:166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  <c r="DR988" s="25"/>
      <c r="DS988" s="25"/>
      <c r="DT988" s="25"/>
      <c r="DU988" s="25"/>
      <c r="DV988" s="25"/>
      <c r="DW988" s="25"/>
      <c r="DX988" s="25"/>
      <c r="DY988" s="25"/>
      <c r="DZ988" s="25"/>
      <c r="EA988" s="25"/>
      <c r="EB988" s="25"/>
      <c r="EC988" s="25"/>
      <c r="ED988" s="25"/>
      <c r="EE988" s="25"/>
      <c r="EF988" s="25"/>
      <c r="EG988" s="25"/>
      <c r="EH988" s="25"/>
      <c r="EI988" s="25"/>
      <c r="EJ988" s="25"/>
      <c r="EK988" s="25"/>
      <c r="EL988" s="25"/>
      <c r="EM988" s="25"/>
      <c r="EN988" s="25"/>
      <c r="EO988" s="25"/>
      <c r="EP988" s="25"/>
      <c r="EQ988" s="25"/>
      <c r="ER988" s="25"/>
      <c r="ES988" s="25"/>
      <c r="ET988" s="25"/>
      <c r="EU988" s="25"/>
      <c r="EV988" s="25"/>
      <c r="EW988" s="25"/>
      <c r="EX988" s="25"/>
      <c r="EY988" s="25"/>
      <c r="EZ988" s="25"/>
      <c r="FA988" s="25"/>
      <c r="FB988" s="25"/>
      <c r="FC988" s="25"/>
      <c r="FD988" s="25"/>
      <c r="FE988" s="25"/>
      <c r="FF988" s="25"/>
      <c r="FG988" s="25"/>
      <c r="FH988" s="25"/>
      <c r="FI988" s="25"/>
      <c r="FJ988" s="25"/>
    </row>
    <row r="989" spans="1:166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  <c r="CX989" s="25"/>
      <c r="CY989" s="25"/>
      <c r="CZ989" s="25"/>
      <c r="DA989" s="25"/>
      <c r="DB989" s="25"/>
      <c r="DC989" s="25"/>
      <c r="DD989" s="25"/>
      <c r="DE989" s="25"/>
      <c r="DF989" s="25"/>
      <c r="DG989" s="25"/>
      <c r="DH989" s="25"/>
      <c r="DI989" s="25"/>
      <c r="DJ989" s="25"/>
      <c r="DK989" s="25"/>
      <c r="DL989" s="25"/>
      <c r="DM989" s="25"/>
      <c r="DN989" s="25"/>
      <c r="DO989" s="25"/>
      <c r="DP989" s="25"/>
      <c r="DQ989" s="25"/>
      <c r="DR989" s="25"/>
      <c r="DS989" s="25"/>
      <c r="DT989" s="25"/>
      <c r="DU989" s="25"/>
      <c r="DV989" s="25"/>
      <c r="DW989" s="25"/>
      <c r="DX989" s="25"/>
      <c r="DY989" s="25"/>
      <c r="DZ989" s="25"/>
      <c r="EA989" s="25"/>
      <c r="EB989" s="25"/>
      <c r="EC989" s="25"/>
      <c r="ED989" s="25"/>
      <c r="EE989" s="25"/>
      <c r="EF989" s="25"/>
      <c r="EG989" s="25"/>
      <c r="EH989" s="25"/>
      <c r="EI989" s="25"/>
      <c r="EJ989" s="25"/>
      <c r="EK989" s="25"/>
      <c r="EL989" s="25"/>
      <c r="EM989" s="25"/>
      <c r="EN989" s="25"/>
      <c r="EO989" s="25"/>
      <c r="EP989" s="25"/>
      <c r="EQ989" s="25"/>
      <c r="ER989" s="25"/>
      <c r="ES989" s="25"/>
      <c r="ET989" s="25"/>
      <c r="EU989" s="25"/>
      <c r="EV989" s="25"/>
      <c r="EW989" s="25"/>
      <c r="EX989" s="25"/>
      <c r="EY989" s="25"/>
      <c r="EZ989" s="25"/>
      <c r="FA989" s="25"/>
      <c r="FB989" s="25"/>
      <c r="FC989" s="25"/>
      <c r="FD989" s="25"/>
      <c r="FE989" s="25"/>
      <c r="FF989" s="25"/>
      <c r="FG989" s="25"/>
      <c r="FH989" s="25"/>
      <c r="FI989" s="25"/>
      <c r="FJ989" s="25"/>
    </row>
    <row r="990" spans="1:166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  <c r="CX990" s="25"/>
      <c r="CY990" s="25"/>
      <c r="CZ990" s="25"/>
      <c r="DA990" s="25"/>
      <c r="DB990" s="25"/>
      <c r="DC990" s="25"/>
      <c r="DD990" s="25"/>
      <c r="DE990" s="25"/>
      <c r="DF990" s="25"/>
      <c r="DG990" s="25"/>
      <c r="DH990" s="25"/>
      <c r="DI990" s="25"/>
      <c r="DJ990" s="25"/>
      <c r="DK990" s="25"/>
      <c r="DL990" s="25"/>
      <c r="DM990" s="25"/>
      <c r="DN990" s="25"/>
      <c r="DO990" s="25"/>
      <c r="DP990" s="25"/>
      <c r="DQ990" s="25"/>
      <c r="DR990" s="25"/>
      <c r="DS990" s="25"/>
      <c r="DT990" s="25"/>
      <c r="DU990" s="25"/>
      <c r="DV990" s="25"/>
      <c r="DW990" s="25"/>
      <c r="DX990" s="25"/>
      <c r="DY990" s="25"/>
      <c r="DZ990" s="25"/>
      <c r="EA990" s="25"/>
      <c r="EB990" s="25"/>
      <c r="EC990" s="25"/>
      <c r="ED990" s="25"/>
      <c r="EE990" s="25"/>
      <c r="EF990" s="25"/>
      <c r="EG990" s="25"/>
      <c r="EH990" s="25"/>
      <c r="EI990" s="25"/>
      <c r="EJ990" s="25"/>
      <c r="EK990" s="25"/>
      <c r="EL990" s="25"/>
      <c r="EM990" s="25"/>
      <c r="EN990" s="25"/>
      <c r="EO990" s="25"/>
      <c r="EP990" s="25"/>
      <c r="EQ990" s="25"/>
      <c r="ER990" s="25"/>
      <c r="ES990" s="25"/>
      <c r="ET990" s="25"/>
      <c r="EU990" s="25"/>
      <c r="EV990" s="25"/>
      <c r="EW990" s="25"/>
      <c r="EX990" s="25"/>
      <c r="EY990" s="25"/>
      <c r="EZ990" s="25"/>
      <c r="FA990" s="25"/>
      <c r="FB990" s="25"/>
      <c r="FC990" s="25"/>
      <c r="FD990" s="25"/>
      <c r="FE990" s="25"/>
      <c r="FF990" s="25"/>
      <c r="FG990" s="25"/>
      <c r="FH990" s="25"/>
      <c r="FI990" s="25"/>
      <c r="FJ990" s="25"/>
    </row>
    <row r="991" spans="1:166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  <c r="CX991" s="25"/>
      <c r="CY991" s="25"/>
      <c r="CZ991" s="25"/>
      <c r="DA991" s="25"/>
      <c r="DB991" s="25"/>
      <c r="DC991" s="25"/>
      <c r="DD991" s="25"/>
      <c r="DE991" s="25"/>
      <c r="DF991" s="25"/>
      <c r="DG991" s="25"/>
      <c r="DH991" s="25"/>
      <c r="DI991" s="25"/>
      <c r="DJ991" s="25"/>
      <c r="DK991" s="25"/>
      <c r="DL991" s="25"/>
      <c r="DM991" s="25"/>
      <c r="DN991" s="25"/>
      <c r="DO991" s="25"/>
      <c r="DP991" s="25"/>
      <c r="DQ991" s="25"/>
      <c r="DR991" s="25"/>
      <c r="DS991" s="25"/>
      <c r="DT991" s="25"/>
      <c r="DU991" s="25"/>
      <c r="DV991" s="25"/>
      <c r="DW991" s="25"/>
      <c r="DX991" s="25"/>
      <c r="DY991" s="25"/>
      <c r="DZ991" s="25"/>
      <c r="EA991" s="25"/>
      <c r="EB991" s="25"/>
      <c r="EC991" s="25"/>
      <c r="ED991" s="25"/>
      <c r="EE991" s="25"/>
      <c r="EF991" s="25"/>
      <c r="EG991" s="25"/>
      <c r="EH991" s="25"/>
      <c r="EI991" s="25"/>
      <c r="EJ991" s="25"/>
      <c r="EK991" s="25"/>
      <c r="EL991" s="25"/>
      <c r="EM991" s="25"/>
      <c r="EN991" s="25"/>
      <c r="EO991" s="25"/>
      <c r="EP991" s="25"/>
      <c r="EQ991" s="25"/>
      <c r="ER991" s="25"/>
      <c r="ES991" s="25"/>
      <c r="ET991" s="25"/>
      <c r="EU991" s="25"/>
      <c r="EV991" s="25"/>
      <c r="EW991" s="25"/>
      <c r="EX991" s="25"/>
      <c r="EY991" s="25"/>
      <c r="EZ991" s="25"/>
      <c r="FA991" s="25"/>
      <c r="FB991" s="25"/>
      <c r="FC991" s="25"/>
      <c r="FD991" s="25"/>
      <c r="FE991" s="25"/>
      <c r="FF991" s="25"/>
      <c r="FG991" s="25"/>
      <c r="FH991" s="25"/>
      <c r="FI991" s="25"/>
      <c r="FJ991" s="25"/>
    </row>
    <row r="992" spans="1:166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  <c r="CX992" s="25"/>
      <c r="CY992" s="25"/>
      <c r="CZ992" s="25"/>
      <c r="DA992" s="25"/>
      <c r="DB992" s="25"/>
      <c r="DC992" s="25"/>
      <c r="DD992" s="25"/>
      <c r="DE992" s="25"/>
      <c r="DF992" s="25"/>
      <c r="DG992" s="25"/>
      <c r="DH992" s="25"/>
      <c r="DI992" s="25"/>
      <c r="DJ992" s="25"/>
      <c r="DK992" s="25"/>
      <c r="DL992" s="25"/>
      <c r="DM992" s="25"/>
      <c r="DN992" s="25"/>
      <c r="DO992" s="25"/>
      <c r="DP992" s="25"/>
      <c r="DQ992" s="25"/>
      <c r="DR992" s="25"/>
      <c r="DS992" s="25"/>
      <c r="DT992" s="25"/>
      <c r="DU992" s="25"/>
      <c r="DV992" s="25"/>
      <c r="DW992" s="25"/>
      <c r="DX992" s="25"/>
      <c r="DY992" s="25"/>
      <c r="DZ992" s="25"/>
      <c r="EA992" s="25"/>
      <c r="EB992" s="25"/>
      <c r="EC992" s="25"/>
      <c r="ED992" s="25"/>
      <c r="EE992" s="25"/>
      <c r="EF992" s="25"/>
      <c r="EG992" s="25"/>
      <c r="EH992" s="25"/>
      <c r="EI992" s="25"/>
      <c r="EJ992" s="25"/>
      <c r="EK992" s="25"/>
      <c r="EL992" s="25"/>
      <c r="EM992" s="25"/>
      <c r="EN992" s="25"/>
      <c r="EO992" s="25"/>
      <c r="EP992" s="25"/>
      <c r="EQ992" s="25"/>
      <c r="ER992" s="25"/>
      <c r="ES992" s="25"/>
      <c r="ET992" s="25"/>
      <c r="EU992" s="25"/>
      <c r="EV992" s="25"/>
      <c r="EW992" s="25"/>
      <c r="EX992" s="25"/>
      <c r="EY992" s="25"/>
      <c r="EZ992" s="25"/>
      <c r="FA992" s="25"/>
      <c r="FB992" s="25"/>
      <c r="FC992" s="25"/>
      <c r="FD992" s="25"/>
      <c r="FE992" s="25"/>
      <c r="FF992" s="25"/>
      <c r="FG992" s="25"/>
      <c r="FH992" s="25"/>
      <c r="FI992" s="25"/>
      <c r="FJ992" s="25"/>
    </row>
    <row r="993" spans="1:166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  <c r="CX993" s="25"/>
      <c r="CY993" s="25"/>
      <c r="CZ993" s="25"/>
      <c r="DA993" s="25"/>
      <c r="DB993" s="25"/>
      <c r="DC993" s="25"/>
      <c r="DD993" s="25"/>
      <c r="DE993" s="25"/>
      <c r="DF993" s="25"/>
      <c r="DG993" s="25"/>
      <c r="DH993" s="25"/>
      <c r="DI993" s="25"/>
      <c r="DJ993" s="25"/>
      <c r="DK993" s="25"/>
      <c r="DL993" s="25"/>
      <c r="DM993" s="25"/>
      <c r="DN993" s="25"/>
      <c r="DO993" s="25"/>
      <c r="DP993" s="25"/>
      <c r="DQ993" s="25"/>
      <c r="DR993" s="25"/>
      <c r="DS993" s="25"/>
      <c r="DT993" s="25"/>
      <c r="DU993" s="25"/>
      <c r="DV993" s="25"/>
      <c r="DW993" s="25"/>
      <c r="DX993" s="25"/>
      <c r="DY993" s="25"/>
      <c r="DZ993" s="25"/>
      <c r="EA993" s="25"/>
      <c r="EB993" s="25"/>
      <c r="EC993" s="25"/>
      <c r="ED993" s="25"/>
      <c r="EE993" s="25"/>
      <c r="EF993" s="25"/>
      <c r="EG993" s="25"/>
      <c r="EH993" s="25"/>
      <c r="EI993" s="25"/>
      <c r="EJ993" s="25"/>
      <c r="EK993" s="25"/>
      <c r="EL993" s="25"/>
      <c r="EM993" s="25"/>
      <c r="EN993" s="25"/>
      <c r="EO993" s="25"/>
      <c r="EP993" s="25"/>
      <c r="EQ993" s="25"/>
      <c r="ER993" s="25"/>
      <c r="ES993" s="25"/>
      <c r="ET993" s="25"/>
      <c r="EU993" s="25"/>
      <c r="EV993" s="25"/>
      <c r="EW993" s="25"/>
      <c r="EX993" s="25"/>
      <c r="EY993" s="25"/>
      <c r="EZ993" s="25"/>
      <c r="FA993" s="25"/>
      <c r="FB993" s="25"/>
      <c r="FC993" s="25"/>
      <c r="FD993" s="25"/>
      <c r="FE993" s="25"/>
      <c r="FF993" s="25"/>
      <c r="FG993" s="25"/>
      <c r="FH993" s="25"/>
      <c r="FI993" s="25"/>
      <c r="FJ993" s="25"/>
    </row>
    <row r="994" spans="1:166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  <c r="DK994" s="25"/>
      <c r="DL994" s="25"/>
      <c r="DM994" s="25"/>
      <c r="DN994" s="25"/>
      <c r="DO994" s="25"/>
      <c r="DP994" s="25"/>
      <c r="DQ994" s="25"/>
      <c r="DR994" s="25"/>
      <c r="DS994" s="25"/>
      <c r="DT994" s="25"/>
      <c r="DU994" s="25"/>
      <c r="DV994" s="25"/>
      <c r="DW994" s="25"/>
      <c r="DX994" s="25"/>
      <c r="DY994" s="25"/>
      <c r="DZ994" s="25"/>
      <c r="EA994" s="25"/>
      <c r="EB994" s="25"/>
      <c r="EC994" s="25"/>
      <c r="ED994" s="25"/>
      <c r="EE994" s="25"/>
      <c r="EF994" s="25"/>
      <c r="EG994" s="25"/>
      <c r="EH994" s="25"/>
      <c r="EI994" s="25"/>
      <c r="EJ994" s="25"/>
      <c r="EK994" s="25"/>
      <c r="EL994" s="25"/>
      <c r="EM994" s="25"/>
      <c r="EN994" s="25"/>
      <c r="EO994" s="25"/>
      <c r="EP994" s="25"/>
      <c r="EQ994" s="25"/>
      <c r="ER994" s="25"/>
      <c r="ES994" s="25"/>
      <c r="ET994" s="25"/>
      <c r="EU994" s="25"/>
      <c r="EV994" s="25"/>
      <c r="EW994" s="25"/>
      <c r="EX994" s="25"/>
      <c r="EY994" s="25"/>
      <c r="EZ994" s="25"/>
      <c r="FA994" s="25"/>
      <c r="FB994" s="25"/>
      <c r="FC994" s="25"/>
      <c r="FD994" s="25"/>
      <c r="FE994" s="25"/>
      <c r="FF994" s="25"/>
      <c r="FG994" s="25"/>
      <c r="FH994" s="25"/>
      <c r="FI994" s="25"/>
      <c r="FJ994" s="25"/>
    </row>
    <row r="995" spans="1:166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  <c r="CX995" s="25"/>
      <c r="CY995" s="25"/>
      <c r="CZ995" s="25"/>
      <c r="DA995" s="25"/>
      <c r="DB995" s="25"/>
      <c r="DC995" s="25"/>
      <c r="DD995" s="25"/>
      <c r="DE995" s="25"/>
      <c r="DF995" s="25"/>
      <c r="DG995" s="25"/>
      <c r="DH995" s="25"/>
      <c r="DI995" s="25"/>
      <c r="DJ995" s="25"/>
      <c r="DK995" s="25"/>
      <c r="DL995" s="25"/>
      <c r="DM995" s="25"/>
      <c r="DN995" s="25"/>
      <c r="DO995" s="25"/>
      <c r="DP995" s="25"/>
      <c r="DQ995" s="25"/>
      <c r="DR995" s="25"/>
      <c r="DS995" s="25"/>
      <c r="DT995" s="25"/>
      <c r="DU995" s="25"/>
      <c r="DV995" s="25"/>
      <c r="DW995" s="25"/>
      <c r="DX995" s="25"/>
      <c r="DY995" s="25"/>
      <c r="DZ995" s="25"/>
      <c r="EA995" s="25"/>
      <c r="EB995" s="25"/>
      <c r="EC995" s="25"/>
      <c r="ED995" s="25"/>
      <c r="EE995" s="25"/>
      <c r="EF995" s="25"/>
      <c r="EG995" s="25"/>
      <c r="EH995" s="25"/>
      <c r="EI995" s="25"/>
      <c r="EJ995" s="25"/>
      <c r="EK995" s="25"/>
      <c r="EL995" s="25"/>
      <c r="EM995" s="25"/>
      <c r="EN995" s="25"/>
      <c r="EO995" s="25"/>
      <c r="EP995" s="25"/>
      <c r="EQ995" s="25"/>
      <c r="ER995" s="25"/>
      <c r="ES995" s="25"/>
      <c r="ET995" s="25"/>
      <c r="EU995" s="25"/>
      <c r="EV995" s="25"/>
      <c r="EW995" s="25"/>
      <c r="EX995" s="25"/>
      <c r="EY995" s="25"/>
      <c r="EZ995" s="25"/>
      <c r="FA995" s="25"/>
      <c r="FB995" s="25"/>
      <c r="FC995" s="25"/>
      <c r="FD995" s="25"/>
      <c r="FE995" s="25"/>
      <c r="FF995" s="25"/>
      <c r="FG995" s="25"/>
      <c r="FH995" s="25"/>
      <c r="FI995" s="25"/>
      <c r="FJ995" s="25"/>
    </row>
    <row r="996" spans="1:16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  <c r="CI996" s="25"/>
      <c r="CJ996" s="25"/>
      <c r="CK996" s="25"/>
      <c r="CL996" s="25"/>
      <c r="CM996" s="25"/>
      <c r="CN996" s="25"/>
      <c r="CO996" s="25"/>
      <c r="CP996" s="25"/>
      <c r="CQ996" s="25"/>
      <c r="CR996" s="25"/>
      <c r="CS996" s="25"/>
      <c r="CT996" s="25"/>
      <c r="CU996" s="25"/>
      <c r="CV996" s="25"/>
      <c r="CW996" s="25"/>
      <c r="CX996" s="25"/>
      <c r="CY996" s="25"/>
      <c r="CZ996" s="25"/>
      <c r="DA996" s="25"/>
      <c r="DB996" s="25"/>
      <c r="DC996" s="25"/>
      <c r="DD996" s="25"/>
      <c r="DE996" s="25"/>
      <c r="DF996" s="25"/>
      <c r="DG996" s="25"/>
      <c r="DH996" s="25"/>
      <c r="DI996" s="25"/>
      <c r="DJ996" s="25"/>
      <c r="DK996" s="25"/>
      <c r="DL996" s="25"/>
      <c r="DM996" s="25"/>
      <c r="DN996" s="25"/>
      <c r="DO996" s="25"/>
      <c r="DP996" s="25"/>
      <c r="DQ996" s="25"/>
      <c r="DR996" s="25"/>
      <c r="DS996" s="25"/>
      <c r="DT996" s="25"/>
      <c r="DU996" s="25"/>
      <c r="DV996" s="25"/>
      <c r="DW996" s="25"/>
      <c r="DX996" s="25"/>
      <c r="DY996" s="25"/>
      <c r="DZ996" s="25"/>
      <c r="EA996" s="25"/>
      <c r="EB996" s="25"/>
      <c r="EC996" s="25"/>
      <c r="ED996" s="25"/>
      <c r="EE996" s="25"/>
      <c r="EF996" s="25"/>
      <c r="EG996" s="25"/>
      <c r="EH996" s="25"/>
      <c r="EI996" s="25"/>
      <c r="EJ996" s="25"/>
      <c r="EK996" s="25"/>
      <c r="EL996" s="25"/>
      <c r="EM996" s="25"/>
      <c r="EN996" s="25"/>
      <c r="EO996" s="25"/>
      <c r="EP996" s="25"/>
      <c r="EQ996" s="25"/>
      <c r="ER996" s="25"/>
      <c r="ES996" s="25"/>
      <c r="ET996" s="25"/>
      <c r="EU996" s="25"/>
      <c r="EV996" s="25"/>
      <c r="EW996" s="25"/>
      <c r="EX996" s="25"/>
      <c r="EY996" s="25"/>
      <c r="EZ996" s="25"/>
      <c r="FA996" s="25"/>
      <c r="FB996" s="25"/>
      <c r="FC996" s="25"/>
      <c r="FD996" s="25"/>
      <c r="FE996" s="25"/>
      <c r="FF996" s="25"/>
      <c r="FG996" s="25"/>
      <c r="FH996" s="25"/>
      <c r="FI996" s="25"/>
      <c r="FJ996" s="25"/>
    </row>
  </sheetData>
  <mergeCells count="73">
    <mergeCell ref="EW10:EY10"/>
    <mergeCell ref="FF10:FJ10"/>
    <mergeCell ref="AJ11:AU11"/>
    <mergeCell ref="AZ11:BB11"/>
    <mergeCell ref="EJ10:ER10"/>
    <mergeCell ref="EE10:EG10"/>
    <mergeCell ref="ES10:EV10"/>
    <mergeCell ref="BE11:BP11"/>
    <mergeCell ref="BQ11:BT11"/>
    <mergeCell ref="BU11:BW11"/>
    <mergeCell ref="DX11:FB11"/>
    <mergeCell ref="A16:T16"/>
    <mergeCell ref="BI13:BW14"/>
    <mergeCell ref="BX13:CL14"/>
    <mergeCell ref="CM13:DS13"/>
    <mergeCell ref="AE13:BH14"/>
    <mergeCell ref="A15:T15"/>
    <mergeCell ref="U15:AD15"/>
    <mergeCell ref="AE16:BH16"/>
    <mergeCell ref="BI16:BW16"/>
    <mergeCell ref="U16:AC16"/>
    <mergeCell ref="BQ8:CH8"/>
    <mergeCell ref="CI8:CZ8"/>
    <mergeCell ref="BQ9:CH9"/>
    <mergeCell ref="CI9:CZ9"/>
    <mergeCell ref="BX16:CL16"/>
    <mergeCell ref="CM16:CW16"/>
    <mergeCell ref="CX16:DH16"/>
    <mergeCell ref="A6:EI6"/>
    <mergeCell ref="DY1:FJ1"/>
    <mergeCell ref="EV3:FJ3"/>
    <mergeCell ref="EV4:FJ4"/>
    <mergeCell ref="A5:EI5"/>
    <mergeCell ref="EV5:FJ5"/>
    <mergeCell ref="EV13:FJ14"/>
    <mergeCell ref="A14:T14"/>
    <mergeCell ref="U14:AD14"/>
    <mergeCell ref="CM14:CW14"/>
    <mergeCell ref="CX14:DH14"/>
    <mergeCell ref="DI14:DS14"/>
    <mergeCell ref="A13:AD13"/>
    <mergeCell ref="DT13:EU14"/>
    <mergeCell ref="EV15:FJ15"/>
    <mergeCell ref="AE15:BH15"/>
    <mergeCell ref="BI15:BW15"/>
    <mergeCell ref="BX15:CL15"/>
    <mergeCell ref="CM15:CW15"/>
    <mergeCell ref="CX15:DH15"/>
    <mergeCell ref="DI15:DS15"/>
    <mergeCell ref="DT15:EU15"/>
    <mergeCell ref="EV16:FJ16"/>
    <mergeCell ref="BI17:BW17"/>
    <mergeCell ref="BX17:CL17"/>
    <mergeCell ref="CM17:CW17"/>
    <mergeCell ref="CX17:DH17"/>
    <mergeCell ref="DI17:DS17"/>
    <mergeCell ref="DT17:EU17"/>
    <mergeCell ref="EV17:FJ17"/>
    <mergeCell ref="DI16:DS16"/>
    <mergeCell ref="DT16:EU16"/>
    <mergeCell ref="AJ19:BZ19"/>
    <mergeCell ref="CE19:CZ19"/>
    <mergeCell ref="DE19:EU19"/>
    <mergeCell ref="AJ20:BZ20"/>
    <mergeCell ref="CE20:CZ20"/>
    <mergeCell ref="DE20:EU20"/>
    <mergeCell ref="FM21:FM25"/>
    <mergeCell ref="FN21:FN25"/>
    <mergeCell ref="AJ22:BE22"/>
    <mergeCell ref="BJ22:CZ22"/>
    <mergeCell ref="EK22:EX23"/>
    <mergeCell ref="AJ23:BE23"/>
    <mergeCell ref="BJ23:CZ2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workbookViewId="0">
      <selection activeCell="J8" sqref="J8"/>
    </sheetView>
  </sheetViews>
  <sheetFormatPr defaultRowHeight="21"/>
  <cols>
    <col min="1" max="1" width="3" style="4" customWidth="1"/>
    <col min="2" max="2" width="42.42578125" customWidth="1"/>
    <col min="3" max="3" width="29.140625" customWidth="1"/>
    <col min="4" max="4" width="1.5703125" customWidth="1"/>
    <col min="5" max="5" width="29.140625" customWidth="1"/>
  </cols>
  <sheetData>
    <row r="1" spans="1:5">
      <c r="B1" s="80" t="s">
        <v>18</v>
      </c>
      <c r="C1" s="80"/>
      <c r="D1" s="80"/>
      <c r="E1" s="80"/>
    </row>
    <row r="2" spans="1:5">
      <c r="B2" s="80" t="e">
        <f>"Инвестиционный проект ''"&amp;#REF!&amp;"''"</f>
        <v>#REF!</v>
      </c>
      <c r="C2" s="80"/>
      <c r="D2" s="80"/>
      <c r="E2" s="80"/>
    </row>
    <row r="3" spans="1:5">
      <c r="B3" s="80" t="e">
        <f>#REF!</f>
        <v>#REF!</v>
      </c>
      <c r="C3" s="80"/>
      <c r="D3" s="80"/>
      <c r="E3" s="80"/>
    </row>
    <row r="4" spans="1:5">
      <c r="B4" s="1"/>
      <c r="C4" s="1"/>
    </row>
    <row r="5" spans="1:5">
      <c r="B5" s="3">
        <f ca="1">TODAY()</f>
        <v>45484</v>
      </c>
      <c r="C5" s="1"/>
    </row>
    <row r="6" spans="1:5" ht="21.75" thickBot="1">
      <c r="B6" s="1"/>
      <c r="C6" s="1"/>
    </row>
    <row r="7" spans="1:5" ht="21.75" thickTop="1">
      <c r="A7" s="17" t="s">
        <v>11</v>
      </c>
      <c r="B7" s="18" t="s">
        <v>0</v>
      </c>
      <c r="C7" s="92" t="e">
        <f>#REF!</f>
        <v>#REF!</v>
      </c>
      <c r="D7" s="92"/>
      <c r="E7" s="93"/>
    </row>
    <row r="8" spans="1:5">
      <c r="A8" s="19" t="s">
        <v>11</v>
      </c>
      <c r="B8" s="5" t="s">
        <v>1</v>
      </c>
      <c r="C8" s="94" t="e">
        <f>#REF!</f>
        <v>#REF!</v>
      </c>
      <c r="D8" s="94"/>
      <c r="E8" s="95"/>
    </row>
    <row r="9" spans="1:5" ht="82.5" customHeight="1">
      <c r="A9" s="19" t="s">
        <v>11</v>
      </c>
      <c r="B9" s="6" t="s">
        <v>2</v>
      </c>
      <c r="C9" s="94" t="e">
        <f>#REF!</f>
        <v>#REF!</v>
      </c>
      <c r="D9" s="94"/>
      <c r="E9" s="95"/>
    </row>
    <row r="10" spans="1:5">
      <c r="A10" s="19" t="s">
        <v>11</v>
      </c>
      <c r="B10" s="7" t="s">
        <v>3</v>
      </c>
      <c r="C10" s="96"/>
      <c r="D10" s="96"/>
      <c r="E10" s="97"/>
    </row>
    <row r="11" spans="1:5">
      <c r="A11" s="19" t="s">
        <v>11</v>
      </c>
      <c r="B11" s="8" t="s">
        <v>4</v>
      </c>
      <c r="C11" s="13" t="e">
        <f>Лист6!A14&amp;" кв."&amp;Лист6!C14</f>
        <v>#REF!</v>
      </c>
      <c r="D11" s="14" t="str">
        <f>"-"</f>
        <v>-</v>
      </c>
      <c r="E11" s="20" t="e">
        <f>Лист6!A15&amp;" кв."&amp;Лист6!C15</f>
        <v>#REF!</v>
      </c>
    </row>
    <row r="12" spans="1:5">
      <c r="A12" s="19" t="s">
        <v>11</v>
      </c>
      <c r="B12" s="6" t="s">
        <v>5</v>
      </c>
      <c r="C12" s="98"/>
      <c r="D12" s="98"/>
      <c r="E12" s="99"/>
    </row>
    <row r="13" spans="1:5">
      <c r="A13" s="19" t="s">
        <v>11</v>
      </c>
      <c r="B13" s="5" t="s">
        <v>6</v>
      </c>
      <c r="C13" s="100" t="e">
        <f>#REF!&amp;" тыс. руб."</f>
        <v>#REF!</v>
      </c>
      <c r="D13" s="100"/>
      <c r="E13" s="101"/>
    </row>
    <row r="14" spans="1:5">
      <c r="A14" s="19" t="s">
        <v>11</v>
      </c>
      <c r="B14" s="9" t="s">
        <v>7</v>
      </c>
      <c r="C14" s="81" t="e">
        <f>#REF!</f>
        <v>#REF!</v>
      </c>
      <c r="D14" s="81"/>
      <c r="E14" s="82"/>
    </row>
    <row r="15" spans="1:5" ht="21" customHeight="1">
      <c r="A15" s="89" t="s">
        <v>11</v>
      </c>
      <c r="B15" s="10" t="s">
        <v>8</v>
      </c>
      <c r="C15" s="83"/>
      <c r="D15" s="84"/>
      <c r="E15" s="85"/>
    </row>
    <row r="16" spans="1:5" ht="51" customHeight="1">
      <c r="A16" s="90"/>
      <c r="B16" s="11" t="s">
        <v>9</v>
      </c>
      <c r="C16" s="102" t="e">
        <f>#REF!</f>
        <v>#REF!</v>
      </c>
      <c r="D16" s="103"/>
      <c r="E16" s="104"/>
    </row>
    <row r="17" spans="1:5" ht="21" customHeight="1" thickBot="1">
      <c r="A17" s="91"/>
      <c r="B17" s="21" t="s">
        <v>10</v>
      </c>
      <c r="C17" s="86"/>
      <c r="D17" s="87"/>
      <c r="E17" s="88"/>
    </row>
    <row r="18" spans="1:5" ht="21.75" thickTop="1">
      <c r="B18" s="1"/>
      <c r="C18" s="15"/>
      <c r="D18" s="16"/>
      <c r="E18" s="16"/>
    </row>
  </sheetData>
  <mergeCells count="14">
    <mergeCell ref="C17:E17"/>
    <mergeCell ref="A15:A17"/>
    <mergeCell ref="C7:E7"/>
    <mergeCell ref="C8:E8"/>
    <mergeCell ref="C9:E9"/>
    <mergeCell ref="C10:E10"/>
    <mergeCell ref="C12:E12"/>
    <mergeCell ref="C13:E13"/>
    <mergeCell ref="C16:E16"/>
    <mergeCell ref="B1:E1"/>
    <mergeCell ref="B2:E2"/>
    <mergeCell ref="B3:E3"/>
    <mergeCell ref="C14:E14"/>
    <mergeCell ref="C15:E15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A18" sqref="A18"/>
    </sheetView>
  </sheetViews>
  <sheetFormatPr defaultRowHeight="15"/>
  <cols>
    <col min="1" max="1" width="15.42578125" customWidth="1"/>
    <col min="2" max="2" width="32.42578125" customWidth="1"/>
    <col min="6" max="6" width="12.28515625" customWidth="1"/>
  </cols>
  <sheetData>
    <row r="1" spans="1:9">
      <c r="A1" t="e">
        <f>#REF!</f>
        <v>#REF!</v>
      </c>
    </row>
    <row r="2" spans="1:9">
      <c r="A2" t="e">
        <f>#REF!</f>
        <v>#REF!</v>
      </c>
      <c r="B2" t="s">
        <v>21</v>
      </c>
      <c r="C2" t="e">
        <f>LEFT(A2,FIND(" ",A2,1)+1)&amp;"."&amp;MID(A2,FIND(" ",A2,FIND(" ",A2,1)+1)+1,1)&amp;"."</f>
        <v>#REF!</v>
      </c>
    </row>
    <row r="3" spans="1:9">
      <c r="A3" s="2" t="e">
        <f>#REF!</f>
        <v>#REF!</v>
      </c>
    </row>
    <row r="4" spans="1:9" ht="15.75">
      <c r="A4" t="e">
        <f>#REF!</f>
        <v>#REF!</v>
      </c>
      <c r="B4" t="s">
        <v>14</v>
      </c>
      <c r="C4" s="12" t="e">
        <f>RIGHT(A4,LEN(A4)-5)</f>
        <v>#REF!</v>
      </c>
      <c r="D4" t="e">
        <f>G4&amp;" "&amp;#REF!</f>
        <v>#REF!</v>
      </c>
      <c r="F4" t="e">
        <f>LEFT(A1,FIND(" ",A1,1)+1)&amp;"."&amp;MID(A1,FIND(" ",A1,FIND(" ",A1,1)+1)+1,1)&amp;"."</f>
        <v>#REF!</v>
      </c>
      <c r="G4" t="s">
        <v>16</v>
      </c>
      <c r="H4" t="s">
        <v>15</v>
      </c>
      <c r="I4" t="s">
        <v>17</v>
      </c>
    </row>
    <row r="5" spans="1:9">
      <c r="D5" t="e">
        <f>H4&amp;" ''"&amp;#REF!&amp;"''"</f>
        <v>#REF!</v>
      </c>
    </row>
    <row r="6" spans="1:9">
      <c r="D6" t="s">
        <v>22</v>
      </c>
    </row>
    <row r="9" spans="1:9">
      <c r="A9" t="e">
        <f>#REF!</f>
        <v>#REF!</v>
      </c>
      <c r="B9" t="s">
        <v>12</v>
      </c>
      <c r="C9" t="e">
        <f>(A9/(A9+A10))*100</f>
        <v>#REF!</v>
      </c>
      <c r="D9" t="e">
        <f>ROUNDUP(C9,0)</f>
        <v>#REF!</v>
      </c>
    </row>
    <row r="10" spans="1:9">
      <c r="A10" t="e">
        <f>#REF!</f>
        <v>#REF!</v>
      </c>
      <c r="B10" t="s">
        <v>13</v>
      </c>
      <c r="D10" t="e">
        <f>100-D9</f>
        <v>#REF!</v>
      </c>
    </row>
    <row r="14" spans="1:9" ht="18">
      <c r="A14" s="22" t="e">
        <f>ROMAN(CEILING(MONTH(#REF!)/3, 1))</f>
        <v>#REF!</v>
      </c>
      <c r="B14" t="s">
        <v>19</v>
      </c>
      <c r="C14" t="e">
        <f>YEAR(#REF!)</f>
        <v>#REF!</v>
      </c>
    </row>
    <row r="15" spans="1:9" ht="18">
      <c r="A15" s="22" t="e">
        <f>ROMAN(CEILING(MONTH(#REF!)/3, 1))</f>
        <v>#REF!</v>
      </c>
      <c r="B15" t="s">
        <v>20</v>
      </c>
      <c r="C15" t="e">
        <f>YEAR(#REF!)</f>
        <v>#REF!</v>
      </c>
    </row>
    <row r="18" spans="1:1" ht="18">
      <c r="A18" s="22" t="e">
        <f>LEN(#REF!)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Штатное расписание</vt:lpstr>
      <vt:lpstr>СПРАВКА</vt:lpstr>
      <vt:lpstr>Лист6</vt:lpstr>
      <vt:lpstr>СПРАВКА!OLE_LINK2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Бурда</dc:creator>
  <cp:lastModifiedBy>f65</cp:lastModifiedBy>
  <cp:lastPrinted>2021-10-14T08:18:55Z</cp:lastPrinted>
  <dcterms:created xsi:type="dcterms:W3CDTF">2021-10-13T11:48:26Z</dcterms:created>
  <dcterms:modified xsi:type="dcterms:W3CDTF">2024-07-11T06:28:07Z</dcterms:modified>
</cp:coreProperties>
</file>